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ths\calcul\"/>
    </mc:Choice>
  </mc:AlternateContent>
  <xr:revisionPtr revIDLastSave="0" documentId="8_{9712CA35-7831-40F1-8F5A-9FA2B8ABF921}" xr6:coauthVersionLast="47" xr6:coauthVersionMax="47" xr10:uidLastSave="{00000000-0000-0000-0000-000000000000}"/>
  <bookViews>
    <workbookView xWindow="-120" yWindow="-120" windowWidth="29040" windowHeight="15840" firstSheet="3" activeTab="3" xr2:uid="{30ED82CD-83FA-4422-9EDA-5CB49CF9DCF1}"/>
  </bookViews>
  <sheets>
    <sheet name="Feuil1" sheetId="1" state="hidden" r:id="rId1"/>
    <sheet name="Feuil2" sheetId="2" state="hidden" r:id="rId2"/>
    <sheet name="Feuil3" sheetId="3" state="hidden" r:id="rId3"/>
    <sheet name="Accueil" sheetId="9" r:id="rId4"/>
    <sheet name="abc÷d (1)" sheetId="5" r:id="rId5"/>
    <sheet name="abc÷d (2)" sheetId="4" r:id="rId6"/>
    <sheet name="abcd÷ef (3)" sheetId="8" r:id="rId7"/>
    <sheet name="abcd÷ef (4)" sheetId="7" r:id="rId8"/>
  </sheets>
  <definedNames>
    <definedName name="_xlnm.Print_Area" localSheetId="4">'abc÷d (1)'!$A$1:$AL$63</definedName>
    <definedName name="_xlnm.Print_Area" localSheetId="6">'abcd÷ef (3)'!$A$1:$AM$63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8" l="1"/>
  <c r="U36" i="8"/>
  <c r="N37" i="8"/>
  <c r="P37" i="8"/>
  <c r="R37" i="8"/>
  <c r="AH37" i="8"/>
  <c r="AJ37" i="8"/>
  <c r="AL37" i="8"/>
  <c r="D38" i="8"/>
  <c r="X38" i="8"/>
  <c r="E40" i="8"/>
  <c r="Y40" i="8"/>
  <c r="A47" i="8"/>
  <c r="U47" i="8"/>
  <c r="N48" i="8"/>
  <c r="P48" i="8"/>
  <c r="R48" i="8"/>
  <c r="AH48" i="8"/>
  <c r="AJ48" i="8"/>
  <c r="AL48" i="8"/>
  <c r="D49" i="8"/>
  <c r="X49" i="8"/>
  <c r="E51" i="8"/>
  <c r="Y51" i="8"/>
  <c r="A58" i="8"/>
  <c r="U58" i="8"/>
  <c r="N59" i="8"/>
  <c r="P59" i="8"/>
  <c r="R59" i="8"/>
  <c r="AH59" i="8"/>
  <c r="AJ59" i="8"/>
  <c r="AL59" i="8"/>
  <c r="D60" i="8"/>
  <c r="X60" i="8"/>
  <c r="E62" i="8"/>
  <c r="Y62" i="8"/>
  <c r="V25" i="8"/>
  <c r="V59" i="8" s="1"/>
  <c r="B25" i="8"/>
  <c r="M26" i="8" s="1"/>
  <c r="V14" i="8"/>
  <c r="V48" i="8" s="1"/>
  <c r="B14" i="8"/>
  <c r="M15" i="8" s="1"/>
  <c r="V3" i="8"/>
  <c r="B3" i="8"/>
  <c r="G3" i="8" s="1"/>
  <c r="G37" i="8" s="1"/>
  <c r="AN1" i="8"/>
  <c r="A35" i="8" s="1"/>
  <c r="A36" i="7"/>
  <c r="U36" i="7"/>
  <c r="N37" i="7"/>
  <c r="P37" i="7"/>
  <c r="R37" i="7"/>
  <c r="AH37" i="7"/>
  <c r="AJ37" i="7"/>
  <c r="AL37" i="7"/>
  <c r="D38" i="7"/>
  <c r="N38" i="7"/>
  <c r="P38" i="7"/>
  <c r="R38" i="7"/>
  <c r="X38" i="7"/>
  <c r="AH38" i="7"/>
  <c r="AJ38" i="7"/>
  <c r="AL38" i="7"/>
  <c r="D40" i="7"/>
  <c r="X40" i="7"/>
  <c r="E42" i="7"/>
  <c r="Y42" i="7"/>
  <c r="A47" i="7"/>
  <c r="U47" i="7"/>
  <c r="N48" i="7"/>
  <c r="P48" i="7"/>
  <c r="R48" i="7"/>
  <c r="AH48" i="7"/>
  <c r="AJ48" i="7"/>
  <c r="AL48" i="7"/>
  <c r="D49" i="7"/>
  <c r="N49" i="7"/>
  <c r="P49" i="7"/>
  <c r="R49" i="7"/>
  <c r="X49" i="7"/>
  <c r="AH49" i="7"/>
  <c r="AJ49" i="7"/>
  <c r="AL49" i="7"/>
  <c r="D51" i="7"/>
  <c r="X51" i="7"/>
  <c r="E53" i="7"/>
  <c r="Y53" i="7"/>
  <c r="A58" i="7"/>
  <c r="U58" i="7"/>
  <c r="N59" i="7"/>
  <c r="P59" i="7"/>
  <c r="R59" i="7"/>
  <c r="AH59" i="7"/>
  <c r="AJ59" i="7"/>
  <c r="AL59" i="7"/>
  <c r="D60" i="7"/>
  <c r="N60" i="7"/>
  <c r="P60" i="7"/>
  <c r="R60" i="7"/>
  <c r="X60" i="7"/>
  <c r="AH60" i="7"/>
  <c r="AJ60" i="7"/>
  <c r="AL60" i="7"/>
  <c r="D62" i="7"/>
  <c r="X62" i="7"/>
  <c r="E64" i="7"/>
  <c r="Y64" i="7"/>
  <c r="Z65" i="7"/>
  <c r="V25" i="7"/>
  <c r="B25" i="7"/>
  <c r="H25" i="7" s="1"/>
  <c r="H59" i="7" s="1"/>
  <c r="V14" i="7"/>
  <c r="Y14" i="7" s="1"/>
  <c r="Y48" i="7" s="1"/>
  <c r="B14" i="7"/>
  <c r="F14" i="7" s="1"/>
  <c r="F48" i="7" s="1"/>
  <c r="V3" i="7"/>
  <c r="V37" i="7" s="1"/>
  <c r="B3" i="7"/>
  <c r="G3" i="7" s="1"/>
  <c r="G37" i="7" s="1"/>
  <c r="AN1" i="7"/>
  <c r="A1" i="7" s="1"/>
  <c r="U25" i="5"/>
  <c r="B25" i="5"/>
  <c r="L26" i="5" s="1"/>
  <c r="U14" i="5"/>
  <c r="B14" i="5"/>
  <c r="U3" i="5"/>
  <c r="B3" i="5"/>
  <c r="C3" i="5" s="1"/>
  <c r="AJ60" i="5"/>
  <c r="AH60" i="5"/>
  <c r="AF60" i="5"/>
  <c r="W60" i="5"/>
  <c r="Q60" i="5"/>
  <c r="O60" i="5"/>
  <c r="M60" i="5"/>
  <c r="D60" i="5"/>
  <c r="AJ59" i="5"/>
  <c r="AH59" i="5"/>
  <c r="AF59" i="5"/>
  <c r="Q59" i="5"/>
  <c r="O59" i="5"/>
  <c r="M59" i="5"/>
  <c r="T58" i="5"/>
  <c r="A58" i="5"/>
  <c r="AJ49" i="5"/>
  <c r="AH49" i="5"/>
  <c r="AF49" i="5"/>
  <c r="W49" i="5"/>
  <c r="Q49" i="5"/>
  <c r="O49" i="5"/>
  <c r="M49" i="5"/>
  <c r="D49" i="5"/>
  <c r="AJ48" i="5"/>
  <c r="AH48" i="5"/>
  <c r="AF48" i="5"/>
  <c r="Q48" i="5"/>
  <c r="O48" i="5"/>
  <c r="M48" i="5"/>
  <c r="T47" i="5"/>
  <c r="A47" i="5"/>
  <c r="AJ38" i="5"/>
  <c r="AH38" i="5"/>
  <c r="AF38" i="5"/>
  <c r="W38" i="5"/>
  <c r="Q38" i="5"/>
  <c r="O38" i="5"/>
  <c r="M38" i="5"/>
  <c r="D38" i="5"/>
  <c r="AJ37" i="5"/>
  <c r="AH37" i="5"/>
  <c r="AF37" i="5"/>
  <c r="Q37" i="5"/>
  <c r="O37" i="5"/>
  <c r="M37" i="5"/>
  <c r="T36" i="5"/>
  <c r="A36" i="5"/>
  <c r="AM1" i="5"/>
  <c r="A35" i="5" s="1"/>
  <c r="AM1" i="4"/>
  <c r="A1" i="4" s="1"/>
  <c r="A36" i="4"/>
  <c r="B36" i="4"/>
  <c r="C36" i="4"/>
  <c r="T36" i="4"/>
  <c r="U36" i="4"/>
  <c r="V36" i="4"/>
  <c r="I37" i="4"/>
  <c r="J37" i="4"/>
  <c r="M37" i="4"/>
  <c r="O37" i="4"/>
  <c r="Q37" i="4"/>
  <c r="AB37" i="4"/>
  <c r="AC37" i="4"/>
  <c r="AF37" i="4"/>
  <c r="AH37" i="4"/>
  <c r="AJ37" i="4"/>
  <c r="D38" i="4"/>
  <c r="M38" i="4"/>
  <c r="O38" i="4"/>
  <c r="Q38" i="4"/>
  <c r="W38" i="4"/>
  <c r="AF38" i="4"/>
  <c r="AH38" i="4"/>
  <c r="AJ38" i="4"/>
  <c r="C39" i="4"/>
  <c r="V39" i="4"/>
  <c r="C40" i="4"/>
  <c r="D40" i="4"/>
  <c r="V40" i="4"/>
  <c r="W40" i="4"/>
  <c r="C41" i="4"/>
  <c r="V41" i="4"/>
  <c r="C42" i="4"/>
  <c r="E42" i="4"/>
  <c r="V42" i="4"/>
  <c r="X42" i="4"/>
  <c r="C43" i="4"/>
  <c r="V43" i="4"/>
  <c r="B44" i="4"/>
  <c r="C44" i="4"/>
  <c r="U44" i="4"/>
  <c r="V44" i="4"/>
  <c r="B45" i="4"/>
  <c r="C45" i="4"/>
  <c r="U45" i="4"/>
  <c r="V45" i="4"/>
  <c r="B46" i="4"/>
  <c r="C46" i="4"/>
  <c r="U46" i="4"/>
  <c r="V46" i="4"/>
  <c r="A47" i="4"/>
  <c r="B47" i="4"/>
  <c r="C47" i="4"/>
  <c r="T47" i="4"/>
  <c r="U47" i="4"/>
  <c r="V47" i="4"/>
  <c r="I48" i="4"/>
  <c r="J48" i="4"/>
  <c r="M48" i="4"/>
  <c r="O48" i="4"/>
  <c r="Q48" i="4"/>
  <c r="AB48" i="4"/>
  <c r="AC48" i="4"/>
  <c r="AF48" i="4"/>
  <c r="AH48" i="4"/>
  <c r="AJ48" i="4"/>
  <c r="D49" i="4"/>
  <c r="M49" i="4"/>
  <c r="O49" i="4"/>
  <c r="Q49" i="4"/>
  <c r="W49" i="4"/>
  <c r="AF49" i="4"/>
  <c r="AH49" i="4"/>
  <c r="AJ49" i="4"/>
  <c r="C50" i="4"/>
  <c r="V50" i="4"/>
  <c r="C51" i="4"/>
  <c r="D51" i="4"/>
  <c r="V51" i="4"/>
  <c r="W51" i="4"/>
  <c r="C52" i="4"/>
  <c r="V52" i="4"/>
  <c r="C53" i="4"/>
  <c r="E53" i="4"/>
  <c r="V53" i="4"/>
  <c r="X53" i="4"/>
  <c r="C54" i="4"/>
  <c r="V54" i="4"/>
  <c r="B55" i="4"/>
  <c r="C55" i="4"/>
  <c r="U55" i="4"/>
  <c r="V55" i="4"/>
  <c r="B56" i="4"/>
  <c r="C56" i="4"/>
  <c r="U56" i="4"/>
  <c r="V56" i="4"/>
  <c r="B57" i="4"/>
  <c r="C57" i="4"/>
  <c r="U57" i="4"/>
  <c r="V57" i="4"/>
  <c r="A58" i="4"/>
  <c r="B58" i="4"/>
  <c r="C58" i="4"/>
  <c r="T58" i="4"/>
  <c r="U58" i="4"/>
  <c r="V58" i="4"/>
  <c r="I59" i="4"/>
  <c r="J59" i="4"/>
  <c r="M59" i="4"/>
  <c r="O59" i="4"/>
  <c r="Q59" i="4"/>
  <c r="AB59" i="4"/>
  <c r="AC59" i="4"/>
  <c r="AF59" i="4"/>
  <c r="AH59" i="4"/>
  <c r="AJ59" i="4"/>
  <c r="D60" i="4"/>
  <c r="M60" i="4"/>
  <c r="O60" i="4"/>
  <c r="Q60" i="4"/>
  <c r="W60" i="4"/>
  <c r="AF60" i="4"/>
  <c r="AH60" i="4"/>
  <c r="AJ60" i="4"/>
  <c r="C61" i="4"/>
  <c r="V61" i="4"/>
  <c r="C62" i="4"/>
  <c r="D62" i="4"/>
  <c r="V62" i="4"/>
  <c r="W62" i="4"/>
  <c r="C63" i="4"/>
  <c r="V63" i="4"/>
  <c r="C64" i="4"/>
  <c r="E64" i="4"/>
  <c r="V64" i="4"/>
  <c r="X64" i="4"/>
  <c r="C65" i="4"/>
  <c r="V65" i="4"/>
  <c r="B66" i="4"/>
  <c r="C66" i="4"/>
  <c r="U66" i="4"/>
  <c r="V66" i="4"/>
  <c r="B67" i="4"/>
  <c r="C67" i="4"/>
  <c r="U67" i="4"/>
  <c r="V67" i="4"/>
  <c r="B68" i="4"/>
  <c r="C68" i="4"/>
  <c r="U68" i="4"/>
  <c r="V68" i="4"/>
  <c r="U25" i="4"/>
  <c r="AE26" i="4" s="1"/>
  <c r="AE60" i="4" s="1"/>
  <c r="B25" i="4"/>
  <c r="B59" i="4" s="1"/>
  <c r="U14" i="4"/>
  <c r="U48" i="4" s="1"/>
  <c r="U3" i="4"/>
  <c r="AE3" i="4" s="1"/>
  <c r="AE37" i="4" s="1"/>
  <c r="B14" i="4"/>
  <c r="L14" i="4" s="1"/>
  <c r="L48" i="4" s="1"/>
  <c r="B3" i="4"/>
  <c r="C3" i="4" s="1"/>
  <c r="H3" i="4" s="1"/>
  <c r="H37" i="4" s="1"/>
  <c r="H17" i="3"/>
  <c r="L17" i="3" s="1"/>
  <c r="J17" i="3"/>
  <c r="D18" i="3" s="1"/>
  <c r="D10" i="3"/>
  <c r="Q10" i="3" s="1"/>
  <c r="C10" i="3"/>
  <c r="O10" i="3" s="1"/>
  <c r="D3" i="3"/>
  <c r="Q3" i="3" s="1"/>
  <c r="C3" i="3"/>
  <c r="N3" i="3" s="1"/>
  <c r="H9" i="1"/>
  <c r="H7" i="1"/>
  <c r="W70" i="2"/>
  <c r="W69" i="2"/>
  <c r="W68" i="2"/>
  <c r="W67" i="2"/>
  <c r="W66" i="2"/>
  <c r="W65" i="2"/>
  <c r="W64" i="2"/>
  <c r="W63" i="2"/>
  <c r="W45" i="2"/>
  <c r="W46" i="2"/>
  <c r="W47" i="2"/>
  <c r="W48" i="2"/>
  <c r="W49" i="2"/>
  <c r="W50" i="2"/>
  <c r="W44" i="2"/>
  <c r="W33" i="2"/>
  <c r="S34" i="2" s="1"/>
  <c r="W13" i="2"/>
  <c r="S14" i="2" s="1"/>
  <c r="W14" i="2" s="1"/>
  <c r="S15" i="2" s="1"/>
  <c r="W15" i="2" s="1"/>
  <c r="S16" i="2" s="1"/>
  <c r="W16" i="2" s="1"/>
  <c r="S17" i="2" s="1"/>
  <c r="W17" i="2" s="1"/>
  <c r="S18" i="2" s="1"/>
  <c r="W18" i="2" s="1"/>
  <c r="S19" i="2" s="1"/>
  <c r="W19" i="2" s="1"/>
  <c r="S20" i="2" s="1"/>
  <c r="W20" i="2" s="1"/>
  <c r="J15" i="2"/>
  <c r="J17" i="2" s="1"/>
  <c r="J18" i="2" s="1"/>
  <c r="J19" i="2" s="1"/>
  <c r="J20" i="2" s="1"/>
  <c r="J21" i="2" s="1"/>
  <c r="J22" i="2" s="1"/>
  <c r="C19" i="1"/>
  <c r="D19" i="1" s="1"/>
  <c r="C20" i="1" s="1"/>
  <c r="B19" i="1"/>
  <c r="G19" i="1"/>
  <c r="G26" i="1" s="1"/>
  <c r="F19" i="1"/>
  <c r="F26" i="1"/>
  <c r="M6" i="1"/>
  <c r="K6" i="1"/>
  <c r="I7" i="1"/>
  <c r="O6" i="1" s="1"/>
  <c r="F6" i="1"/>
  <c r="C7" i="1"/>
  <c r="D7" i="1"/>
  <c r="B59" i="8" l="1"/>
  <c r="AG4" i="8"/>
  <c r="V37" i="8"/>
  <c r="B48" i="8"/>
  <c r="B37" i="8"/>
  <c r="E25" i="8"/>
  <c r="E59" i="8" s="1"/>
  <c r="Y25" i="8"/>
  <c r="Y59" i="8" s="1"/>
  <c r="AG26" i="8"/>
  <c r="G25" i="8"/>
  <c r="G59" i="8" s="1"/>
  <c r="M25" i="8"/>
  <c r="M59" i="8" s="1"/>
  <c r="AA25" i="8"/>
  <c r="AA59" i="8" s="1"/>
  <c r="AG25" i="8"/>
  <c r="AG59" i="8" s="1"/>
  <c r="C25" i="8"/>
  <c r="C26" i="8" s="1"/>
  <c r="C60" i="8" s="1"/>
  <c r="H25" i="8"/>
  <c r="H59" i="8" s="1"/>
  <c r="W25" i="8"/>
  <c r="W59" i="8" s="1"/>
  <c r="AB25" i="8"/>
  <c r="AB59" i="8" s="1"/>
  <c r="F25" i="8"/>
  <c r="F59" i="8" s="1"/>
  <c r="Z25" i="8"/>
  <c r="Z59" i="8" s="1"/>
  <c r="G14" i="8"/>
  <c r="G48" i="8" s="1"/>
  <c r="M14" i="8"/>
  <c r="M48" i="8" s="1"/>
  <c r="AA14" i="8"/>
  <c r="AA48" i="8" s="1"/>
  <c r="AG14" i="8"/>
  <c r="AG48" i="8" s="1"/>
  <c r="C14" i="8"/>
  <c r="C48" i="8" s="1"/>
  <c r="H14" i="8"/>
  <c r="H48" i="8" s="1"/>
  <c r="W14" i="8"/>
  <c r="AB14" i="8"/>
  <c r="AB48" i="8" s="1"/>
  <c r="E14" i="8"/>
  <c r="E48" i="8" s="1"/>
  <c r="Y14" i="8"/>
  <c r="Y48" i="8" s="1"/>
  <c r="AG15" i="8"/>
  <c r="F14" i="8"/>
  <c r="F48" i="8" s="1"/>
  <c r="Z14" i="8"/>
  <c r="Z48" i="8" s="1"/>
  <c r="Z3" i="8"/>
  <c r="Z37" i="8" s="1"/>
  <c r="Y3" i="8"/>
  <c r="Y37" i="8" s="1"/>
  <c r="AA3" i="8"/>
  <c r="AA37" i="8" s="1"/>
  <c r="AG3" i="8"/>
  <c r="AG37" i="8" s="1"/>
  <c r="W3" i="8"/>
  <c r="AB3" i="8"/>
  <c r="AB37" i="8" s="1"/>
  <c r="C3" i="8"/>
  <c r="C37" i="8" s="1"/>
  <c r="H3" i="8"/>
  <c r="H37" i="8" s="1"/>
  <c r="M3" i="8"/>
  <c r="M37" i="8" s="1"/>
  <c r="E3" i="8"/>
  <c r="E37" i="8" s="1"/>
  <c r="A1" i="8"/>
  <c r="F3" i="8"/>
  <c r="F37" i="8" s="1"/>
  <c r="M4" i="8"/>
  <c r="V48" i="7"/>
  <c r="AG25" i="7"/>
  <c r="AG59" i="7" s="1"/>
  <c r="V59" i="7"/>
  <c r="B59" i="7"/>
  <c r="B48" i="7"/>
  <c r="B37" i="7"/>
  <c r="AG14" i="7"/>
  <c r="AG48" i="7" s="1"/>
  <c r="M25" i="7"/>
  <c r="M59" i="7" s="1"/>
  <c r="C25" i="7"/>
  <c r="E25" i="7"/>
  <c r="E59" i="7" s="1"/>
  <c r="Y25" i="7"/>
  <c r="Y59" i="7" s="1"/>
  <c r="F25" i="7"/>
  <c r="F59" i="7" s="1"/>
  <c r="M26" i="7"/>
  <c r="M60" i="7" s="1"/>
  <c r="Z25" i="7"/>
  <c r="Z59" i="7" s="1"/>
  <c r="Z14" i="7"/>
  <c r="Z48" i="7" s="1"/>
  <c r="H14" i="7"/>
  <c r="H48" i="7" s="1"/>
  <c r="M14" i="7"/>
  <c r="M48" i="7" s="1"/>
  <c r="E14" i="7"/>
  <c r="E48" i="7" s="1"/>
  <c r="M15" i="7"/>
  <c r="M49" i="7" s="1"/>
  <c r="AA25" i="7"/>
  <c r="AA59" i="7" s="1"/>
  <c r="C14" i="7"/>
  <c r="G25" i="7"/>
  <c r="G59" i="7" s="1"/>
  <c r="W25" i="7"/>
  <c r="W59" i="7" s="1"/>
  <c r="AB25" i="7"/>
  <c r="AB59" i="7" s="1"/>
  <c r="AG26" i="7"/>
  <c r="AG60" i="7" s="1"/>
  <c r="AA14" i="7"/>
  <c r="AA48" i="7" s="1"/>
  <c r="G14" i="7"/>
  <c r="G48" i="7" s="1"/>
  <c r="W14" i="7"/>
  <c r="AB14" i="7"/>
  <c r="AB48" i="7" s="1"/>
  <c r="AG15" i="7"/>
  <c r="AG49" i="7" s="1"/>
  <c r="W3" i="7"/>
  <c r="AB3" i="7"/>
  <c r="AB37" i="7" s="1"/>
  <c r="Y3" i="7"/>
  <c r="Y37" i="7" s="1"/>
  <c r="AG4" i="7"/>
  <c r="AG38" i="7" s="1"/>
  <c r="Z3" i="7"/>
  <c r="Z37" i="7" s="1"/>
  <c r="AG3" i="7"/>
  <c r="AG37" i="7" s="1"/>
  <c r="AA3" i="7"/>
  <c r="AA37" i="7" s="1"/>
  <c r="C3" i="7"/>
  <c r="F3" i="7"/>
  <c r="F37" i="7" s="1"/>
  <c r="H3" i="7"/>
  <c r="H37" i="7" s="1"/>
  <c r="A35" i="7"/>
  <c r="E3" i="7"/>
  <c r="E37" i="7" s="1"/>
  <c r="M3" i="7"/>
  <c r="M37" i="7" s="1"/>
  <c r="M4" i="7"/>
  <c r="M38" i="7" s="1"/>
  <c r="X25" i="5"/>
  <c r="AE25" i="5"/>
  <c r="AE59" i="5" s="1"/>
  <c r="Z25" i="5"/>
  <c r="Z59" i="5" s="1"/>
  <c r="AE26" i="5"/>
  <c r="AE60" i="5" s="1"/>
  <c r="V25" i="5"/>
  <c r="AG26" i="5" s="1"/>
  <c r="AG60" i="5" s="1"/>
  <c r="U59" i="5"/>
  <c r="Y25" i="5"/>
  <c r="Y59" i="5" s="1"/>
  <c r="C25" i="5"/>
  <c r="N26" i="5" s="1"/>
  <c r="E25" i="5"/>
  <c r="E59" i="5" s="1"/>
  <c r="L25" i="5"/>
  <c r="L59" i="5" s="1"/>
  <c r="G25" i="5"/>
  <c r="G59" i="5" s="1"/>
  <c r="F25" i="5"/>
  <c r="F59" i="5" s="1"/>
  <c r="Z14" i="5"/>
  <c r="Z48" i="5" s="1"/>
  <c r="AE15" i="5"/>
  <c r="AE49" i="5" s="1"/>
  <c r="V14" i="5"/>
  <c r="AG15" i="5" s="1"/>
  <c r="X14" i="5"/>
  <c r="X48" i="5" s="1"/>
  <c r="AE14" i="5"/>
  <c r="AE48" i="5" s="1"/>
  <c r="U48" i="5"/>
  <c r="Y14" i="5"/>
  <c r="Y48" i="5" s="1"/>
  <c r="E14" i="5"/>
  <c r="E48" i="5" s="1"/>
  <c r="L14" i="5"/>
  <c r="L48" i="5" s="1"/>
  <c r="G14" i="5"/>
  <c r="G48" i="5" s="1"/>
  <c r="L15" i="5"/>
  <c r="L49" i="5" s="1"/>
  <c r="C14" i="5"/>
  <c r="N15" i="5" s="1"/>
  <c r="F14" i="5"/>
  <c r="F48" i="5" s="1"/>
  <c r="Z3" i="5"/>
  <c r="Z37" i="5" s="1"/>
  <c r="AE4" i="5"/>
  <c r="AE38" i="5" s="1"/>
  <c r="V3" i="5"/>
  <c r="AG4" i="5" s="1"/>
  <c r="AG38" i="5" s="1"/>
  <c r="X3" i="5"/>
  <c r="X37" i="5" s="1"/>
  <c r="AE3" i="5"/>
  <c r="AE37" i="5" s="1"/>
  <c r="Y3" i="5"/>
  <c r="Y37" i="5" s="1"/>
  <c r="L3" i="5"/>
  <c r="L37" i="5" s="1"/>
  <c r="A1" i="5"/>
  <c r="P3" i="5"/>
  <c r="P37" i="5" s="1"/>
  <c r="E3" i="5"/>
  <c r="E37" i="5" s="1"/>
  <c r="L4" i="5"/>
  <c r="L38" i="5" s="1"/>
  <c r="X59" i="5"/>
  <c r="U37" i="5"/>
  <c r="L60" i="5"/>
  <c r="B59" i="5"/>
  <c r="F3" i="5"/>
  <c r="F37" i="5" s="1"/>
  <c r="B37" i="5"/>
  <c r="G3" i="5"/>
  <c r="G37" i="5" s="1"/>
  <c r="B48" i="5"/>
  <c r="A35" i="4"/>
  <c r="B48" i="4"/>
  <c r="C37" i="4"/>
  <c r="B37" i="4"/>
  <c r="U59" i="4"/>
  <c r="U37" i="4"/>
  <c r="X25" i="4"/>
  <c r="X59" i="4" s="1"/>
  <c r="Y25" i="4"/>
  <c r="Y59" i="4" s="1"/>
  <c r="AE25" i="4"/>
  <c r="AE59" i="4" s="1"/>
  <c r="L25" i="4"/>
  <c r="L59" i="4" s="1"/>
  <c r="G25" i="4"/>
  <c r="G59" i="4" s="1"/>
  <c r="C25" i="4"/>
  <c r="E25" i="4"/>
  <c r="E59" i="4" s="1"/>
  <c r="Z25" i="4"/>
  <c r="Z59" i="4" s="1"/>
  <c r="L26" i="4"/>
  <c r="L60" i="4" s="1"/>
  <c r="F25" i="4"/>
  <c r="F59" i="4" s="1"/>
  <c r="V25" i="4"/>
  <c r="X14" i="4"/>
  <c r="X48" i="4" s="1"/>
  <c r="AE14" i="4"/>
  <c r="AE48" i="4" s="1"/>
  <c r="Y14" i="4"/>
  <c r="Y48" i="4" s="1"/>
  <c r="Z14" i="4"/>
  <c r="Z48" i="4" s="1"/>
  <c r="AE15" i="4"/>
  <c r="AE49" i="4" s="1"/>
  <c r="V14" i="4"/>
  <c r="V48" i="4" s="1"/>
  <c r="V3" i="4"/>
  <c r="X3" i="4"/>
  <c r="X37" i="4" s="1"/>
  <c r="Y3" i="4"/>
  <c r="Y37" i="4" s="1"/>
  <c r="Z3" i="4"/>
  <c r="Z37" i="4" s="1"/>
  <c r="AE4" i="4"/>
  <c r="AE38" i="4" s="1"/>
  <c r="E14" i="4"/>
  <c r="E48" i="4" s="1"/>
  <c r="F14" i="4"/>
  <c r="F48" i="4" s="1"/>
  <c r="G14" i="4"/>
  <c r="G48" i="4" s="1"/>
  <c r="L15" i="4"/>
  <c r="L49" i="4" s="1"/>
  <c r="C14" i="4"/>
  <c r="C48" i="4" s="1"/>
  <c r="R4" i="4"/>
  <c r="R38" i="4" s="1"/>
  <c r="P4" i="4"/>
  <c r="P38" i="4" s="1"/>
  <c r="N4" i="4"/>
  <c r="N38" i="4" s="1"/>
  <c r="L4" i="4"/>
  <c r="L38" i="4" s="1"/>
  <c r="P3" i="4"/>
  <c r="P37" i="4" s="1"/>
  <c r="L3" i="4"/>
  <c r="L37" i="4" s="1"/>
  <c r="G3" i="4"/>
  <c r="G37" i="4" s="1"/>
  <c r="E3" i="4"/>
  <c r="E37" i="4" s="1"/>
  <c r="F3" i="4"/>
  <c r="F37" i="4" s="1"/>
  <c r="C4" i="4"/>
  <c r="C38" i="4" s="1"/>
  <c r="H10" i="3"/>
  <c r="D11" i="3"/>
  <c r="C13" i="3" s="1"/>
  <c r="P13" i="3" s="1"/>
  <c r="F3" i="3"/>
  <c r="P3" i="3" s="1"/>
  <c r="P5" i="3" s="1"/>
  <c r="H3" i="3"/>
  <c r="F10" i="3"/>
  <c r="N10" i="3"/>
  <c r="D4" i="3"/>
  <c r="O3" i="3"/>
  <c r="I19" i="1"/>
  <c r="G20" i="1" s="1"/>
  <c r="F21" i="1" s="1"/>
  <c r="W34" i="2"/>
  <c r="S35" i="2" s="1"/>
  <c r="W35" i="2" s="1"/>
  <c r="S36" i="2" s="1"/>
  <c r="Q6" i="1"/>
  <c r="T9" i="1" s="1"/>
  <c r="F20" i="1"/>
  <c r="I20" i="1" s="1"/>
  <c r="G21" i="1" s="1"/>
  <c r="F22" i="1" s="1"/>
  <c r="B20" i="1"/>
  <c r="D20" i="1" s="1"/>
  <c r="C21" i="1" s="1"/>
  <c r="H19" i="1"/>
  <c r="H20" i="1"/>
  <c r="H8" i="1"/>
  <c r="AI4" i="8" l="1"/>
  <c r="W37" i="8"/>
  <c r="O26" i="8"/>
  <c r="C59" i="8"/>
  <c r="W15" i="8"/>
  <c r="W49" i="8" s="1"/>
  <c r="W48" i="8"/>
  <c r="S26" i="8"/>
  <c r="I26" i="8"/>
  <c r="I60" i="8" s="1"/>
  <c r="O25" i="8"/>
  <c r="O59" i="8" s="1"/>
  <c r="B26" i="8"/>
  <c r="B60" i="8" s="1"/>
  <c r="B28" i="8"/>
  <c r="B62" i="8" s="1"/>
  <c r="J26" i="8"/>
  <c r="J60" i="8" s="1"/>
  <c r="J25" i="8"/>
  <c r="J59" i="8" s="1"/>
  <c r="Q26" i="8"/>
  <c r="Q25" i="8"/>
  <c r="Q59" i="8" s="1"/>
  <c r="I25" i="8"/>
  <c r="I59" i="8" s="1"/>
  <c r="AD25" i="8"/>
  <c r="AD59" i="8" s="1"/>
  <c r="AK26" i="8"/>
  <c r="AK25" i="8"/>
  <c r="AK59" i="8" s="1"/>
  <c r="AC25" i="8"/>
  <c r="AC59" i="8" s="1"/>
  <c r="AM26" i="8"/>
  <c r="W26" i="8"/>
  <c r="W60" i="8" s="1"/>
  <c r="AI26" i="8"/>
  <c r="J14" i="8"/>
  <c r="J48" i="8" s="1"/>
  <c r="Q14" i="8"/>
  <c r="Q48" i="8" s="1"/>
  <c r="I14" i="8"/>
  <c r="I48" i="8" s="1"/>
  <c r="Q15" i="8"/>
  <c r="AD14" i="8"/>
  <c r="AD48" i="8" s="1"/>
  <c r="AK14" i="8"/>
  <c r="AK48" i="8" s="1"/>
  <c r="AC14" i="8"/>
  <c r="AC48" i="8" s="1"/>
  <c r="AK15" i="8"/>
  <c r="O15" i="8"/>
  <c r="C15" i="8"/>
  <c r="C49" i="8" s="1"/>
  <c r="S15" i="8"/>
  <c r="AM15" i="8"/>
  <c r="AI15" i="8"/>
  <c r="AK4" i="8"/>
  <c r="AM4" i="8"/>
  <c r="AC3" i="8"/>
  <c r="AC37" i="8" s="1"/>
  <c r="AD3" i="8"/>
  <c r="AD37" i="8" s="1"/>
  <c r="AK3" i="8"/>
  <c r="AK37" i="8" s="1"/>
  <c r="W4" i="8"/>
  <c r="W38" i="8" s="1"/>
  <c r="J3" i="8"/>
  <c r="J37" i="8" s="1"/>
  <c r="I3" i="8"/>
  <c r="I37" i="8" s="1"/>
  <c r="Q4" i="8"/>
  <c r="Q3" i="8"/>
  <c r="Q37" i="8" s="1"/>
  <c r="O4" i="8"/>
  <c r="C4" i="8"/>
  <c r="C38" i="8" s="1"/>
  <c r="S4" i="8"/>
  <c r="Q15" i="7"/>
  <c r="Q49" i="7" s="1"/>
  <c r="C48" i="7"/>
  <c r="O26" i="7"/>
  <c r="O60" i="7" s="1"/>
  <c r="C59" i="7"/>
  <c r="AM15" i="7"/>
  <c r="AM49" i="7" s="1"/>
  <c r="W48" i="7"/>
  <c r="AK4" i="7"/>
  <c r="AK38" i="7" s="1"/>
  <c r="W37" i="7"/>
  <c r="C4" i="7"/>
  <c r="C38" i="7" s="1"/>
  <c r="C37" i="7"/>
  <c r="Q25" i="7"/>
  <c r="Q59" i="7" s="1"/>
  <c r="AK3" i="7"/>
  <c r="AK37" i="7" s="1"/>
  <c r="S15" i="7"/>
  <c r="S49" i="7" s="1"/>
  <c r="S26" i="7"/>
  <c r="S60" i="7" s="1"/>
  <c r="I25" i="7"/>
  <c r="I59" i="7" s="1"/>
  <c r="C26" i="7"/>
  <c r="I14" i="7"/>
  <c r="I48" i="7" s="1"/>
  <c r="Q26" i="7"/>
  <c r="Q60" i="7" s="1"/>
  <c r="AK25" i="7"/>
  <c r="AK59" i="7" s="1"/>
  <c r="AK26" i="7"/>
  <c r="AK60" i="7" s="1"/>
  <c r="W26" i="7"/>
  <c r="W60" i="7" s="1"/>
  <c r="AI26" i="7"/>
  <c r="AI60" i="7" s="1"/>
  <c r="AC25" i="7"/>
  <c r="AC59" i="7" s="1"/>
  <c r="AM26" i="7"/>
  <c r="AM60" i="7" s="1"/>
  <c r="C15" i="7"/>
  <c r="Q14" i="7"/>
  <c r="Q48" i="7" s="1"/>
  <c r="AM4" i="7"/>
  <c r="AM38" i="7" s="1"/>
  <c r="O15" i="7"/>
  <c r="O49" i="7" s="1"/>
  <c r="AK14" i="7"/>
  <c r="AK48" i="7" s="1"/>
  <c r="W15" i="7"/>
  <c r="W49" i="7" s="1"/>
  <c r="AI15" i="7"/>
  <c r="AI49" i="7" s="1"/>
  <c r="AC14" i="7"/>
  <c r="AC48" i="7" s="1"/>
  <c r="AK15" i="7"/>
  <c r="AK49" i="7" s="1"/>
  <c r="AI4" i="7"/>
  <c r="AI38" i="7" s="1"/>
  <c r="AC3" i="7"/>
  <c r="AC37" i="7" s="1"/>
  <c r="W4" i="7"/>
  <c r="W38" i="7" s="1"/>
  <c r="S4" i="7"/>
  <c r="S38" i="7" s="1"/>
  <c r="O4" i="7"/>
  <c r="O38" i="7" s="1"/>
  <c r="I3" i="7"/>
  <c r="I37" i="7" s="1"/>
  <c r="Q4" i="7"/>
  <c r="Q38" i="7" s="1"/>
  <c r="Q3" i="7"/>
  <c r="Q37" i="7" s="1"/>
  <c r="V26" i="5"/>
  <c r="U28" i="5" s="1"/>
  <c r="U62" i="5" s="1"/>
  <c r="AA25" i="5"/>
  <c r="AA59" i="5" s="1"/>
  <c r="AI25" i="5"/>
  <c r="AI59" i="5" s="1"/>
  <c r="AI26" i="5"/>
  <c r="AI60" i="5" s="1"/>
  <c r="AK26" i="5"/>
  <c r="AK60" i="5" s="1"/>
  <c r="P26" i="5"/>
  <c r="P60" i="5" s="1"/>
  <c r="H25" i="5"/>
  <c r="H59" i="5" s="1"/>
  <c r="P25" i="5"/>
  <c r="P59" i="5" s="1"/>
  <c r="V15" i="5"/>
  <c r="AG14" i="5" s="1"/>
  <c r="C26" i="5"/>
  <c r="C60" i="5" s="1"/>
  <c r="R26" i="5"/>
  <c r="R60" i="5" s="1"/>
  <c r="AI15" i="5"/>
  <c r="AI49" i="5" s="1"/>
  <c r="AA14" i="5"/>
  <c r="AA48" i="5" s="1"/>
  <c r="AI14" i="5"/>
  <c r="AI48" i="5" s="1"/>
  <c r="AK15" i="5"/>
  <c r="AK49" i="5" s="1"/>
  <c r="H14" i="5"/>
  <c r="H48" i="5" s="1"/>
  <c r="P14" i="5"/>
  <c r="P48" i="5" s="1"/>
  <c r="P15" i="5"/>
  <c r="P49" i="5" s="1"/>
  <c r="C15" i="5"/>
  <c r="C49" i="5" s="1"/>
  <c r="R15" i="5"/>
  <c r="R49" i="5" s="1"/>
  <c r="V4" i="5"/>
  <c r="AI4" i="5"/>
  <c r="AI38" i="5" s="1"/>
  <c r="AA3" i="5"/>
  <c r="AA37" i="5" s="1"/>
  <c r="AI3" i="5"/>
  <c r="AI37" i="5" s="1"/>
  <c r="AK4" i="5"/>
  <c r="AK38" i="5" s="1"/>
  <c r="P4" i="5"/>
  <c r="P38" i="5" s="1"/>
  <c r="C4" i="5"/>
  <c r="N4" i="5"/>
  <c r="N38" i="5" s="1"/>
  <c r="C37" i="5"/>
  <c r="H3" i="5"/>
  <c r="H37" i="5" s="1"/>
  <c r="R4" i="5"/>
  <c r="R38" i="5" s="1"/>
  <c r="N60" i="5"/>
  <c r="AG49" i="5"/>
  <c r="V59" i="5"/>
  <c r="V48" i="5"/>
  <c r="V37" i="5"/>
  <c r="C48" i="5"/>
  <c r="N49" i="5"/>
  <c r="C59" i="5"/>
  <c r="V26" i="4"/>
  <c r="V60" i="4" s="1"/>
  <c r="V59" i="4"/>
  <c r="AG4" i="4"/>
  <c r="AG38" i="4" s="1"/>
  <c r="V37" i="4"/>
  <c r="C26" i="4"/>
  <c r="C60" i="4" s="1"/>
  <c r="C59" i="4"/>
  <c r="AA3" i="4"/>
  <c r="AA37" i="4" s="1"/>
  <c r="AK26" i="4"/>
  <c r="AK60" i="4" s="1"/>
  <c r="V4" i="4"/>
  <c r="AC4" i="4" s="1"/>
  <c r="AC38" i="4" s="1"/>
  <c r="P25" i="4"/>
  <c r="P59" i="4" s="1"/>
  <c r="H25" i="4"/>
  <c r="H59" i="4" s="1"/>
  <c r="P26" i="4"/>
  <c r="P60" i="4" s="1"/>
  <c r="R26" i="4"/>
  <c r="R60" i="4" s="1"/>
  <c r="AA25" i="4"/>
  <c r="AA59" i="4" s="1"/>
  <c r="AI26" i="4"/>
  <c r="AI60" i="4" s="1"/>
  <c r="AI25" i="4"/>
  <c r="AI59" i="4" s="1"/>
  <c r="AG26" i="4"/>
  <c r="AG60" i="4" s="1"/>
  <c r="N26" i="4"/>
  <c r="N60" i="4" s="1"/>
  <c r="AI4" i="4"/>
  <c r="AI38" i="4" s="1"/>
  <c r="AA14" i="4"/>
  <c r="AA48" i="4" s="1"/>
  <c r="AI14" i="4"/>
  <c r="AI48" i="4" s="1"/>
  <c r="AI15" i="4"/>
  <c r="AI49" i="4" s="1"/>
  <c r="AK15" i="4"/>
  <c r="AK49" i="4" s="1"/>
  <c r="V15" i="4"/>
  <c r="V49" i="4" s="1"/>
  <c r="AG15" i="4"/>
  <c r="AG49" i="4" s="1"/>
  <c r="AI3" i="4"/>
  <c r="AI37" i="4" s="1"/>
  <c r="AK4" i="4"/>
  <c r="AK38" i="4" s="1"/>
  <c r="H14" i="4"/>
  <c r="H48" i="4" s="1"/>
  <c r="P14" i="4"/>
  <c r="P48" i="4" s="1"/>
  <c r="R15" i="4"/>
  <c r="R49" i="4" s="1"/>
  <c r="C15" i="4"/>
  <c r="C49" i="4" s="1"/>
  <c r="P15" i="4"/>
  <c r="P49" i="4" s="1"/>
  <c r="N15" i="4"/>
  <c r="N49" i="4" s="1"/>
  <c r="N3" i="4"/>
  <c r="N37" i="4" s="1"/>
  <c r="I4" i="4"/>
  <c r="I38" i="4" s="1"/>
  <c r="J4" i="4"/>
  <c r="J38" i="4" s="1"/>
  <c r="B4" i="4"/>
  <c r="B38" i="4" s="1"/>
  <c r="H4" i="4"/>
  <c r="H38" i="4" s="1"/>
  <c r="B6" i="4"/>
  <c r="B8" i="4"/>
  <c r="R18" i="3"/>
  <c r="Q18" i="3"/>
  <c r="R4" i="3"/>
  <c r="C4" i="3"/>
  <c r="C5" i="3" s="1"/>
  <c r="L3" i="3"/>
  <c r="C11" i="3"/>
  <c r="O11" i="3" s="1"/>
  <c r="Q11" i="3"/>
  <c r="O13" i="3"/>
  <c r="R11" i="3"/>
  <c r="Q4" i="3"/>
  <c r="J10" i="3"/>
  <c r="L10" i="3"/>
  <c r="P10" i="3"/>
  <c r="P12" i="3" s="1"/>
  <c r="C6" i="3"/>
  <c r="O6" i="3" s="1"/>
  <c r="J3" i="3"/>
  <c r="W36" i="2"/>
  <c r="S37" i="2" s="1"/>
  <c r="B21" i="1"/>
  <c r="D21" i="1" s="1"/>
  <c r="B22" i="1" s="1"/>
  <c r="H21" i="1"/>
  <c r="I21" i="1"/>
  <c r="G22" i="1" s="1"/>
  <c r="H10" i="1"/>
  <c r="AC15" i="8" l="1"/>
  <c r="AC49" i="8" s="1"/>
  <c r="AI14" i="8"/>
  <c r="AI48" i="8" s="1"/>
  <c r="AD15" i="8"/>
  <c r="AD49" i="8" s="1"/>
  <c r="V17" i="8"/>
  <c r="V51" i="8" s="1"/>
  <c r="V15" i="8"/>
  <c r="V49" i="8" s="1"/>
  <c r="B6" i="8"/>
  <c r="B40" i="8" s="1"/>
  <c r="F28" i="8"/>
  <c r="F62" i="8" s="1"/>
  <c r="H28" i="8"/>
  <c r="H62" i="8" s="1"/>
  <c r="G28" i="8"/>
  <c r="G62" i="8" s="1"/>
  <c r="V26" i="8"/>
  <c r="V60" i="8" s="1"/>
  <c r="AD26" i="8"/>
  <c r="AD60" i="8" s="1"/>
  <c r="AI25" i="8"/>
  <c r="AI59" i="8" s="1"/>
  <c r="AC26" i="8"/>
  <c r="AC60" i="8" s="1"/>
  <c r="V28" i="8"/>
  <c r="V62" i="8" s="1"/>
  <c r="F26" i="8"/>
  <c r="F60" i="8" s="1"/>
  <c r="G26" i="8"/>
  <c r="G60" i="8" s="1"/>
  <c r="E26" i="8"/>
  <c r="E60" i="8" s="1"/>
  <c r="B27" i="8"/>
  <c r="B61" i="8" s="1"/>
  <c r="B17" i="8"/>
  <c r="B51" i="8" s="1"/>
  <c r="J15" i="8"/>
  <c r="J49" i="8" s="1"/>
  <c r="I15" i="8"/>
  <c r="I49" i="8" s="1"/>
  <c r="O14" i="8"/>
  <c r="O48" i="8" s="1"/>
  <c r="B15" i="8"/>
  <c r="B49" i="8" s="1"/>
  <c r="AC4" i="8"/>
  <c r="AC38" i="8" s="1"/>
  <c r="AI3" i="8"/>
  <c r="AI37" i="8" s="1"/>
  <c r="V6" i="8"/>
  <c r="V40" i="8" s="1"/>
  <c r="AD4" i="8"/>
  <c r="AD38" i="8" s="1"/>
  <c r="V4" i="8"/>
  <c r="V38" i="8" s="1"/>
  <c r="J4" i="8"/>
  <c r="J38" i="8" s="1"/>
  <c r="I4" i="8"/>
  <c r="I38" i="8" s="1"/>
  <c r="B4" i="8"/>
  <c r="B38" i="8" s="1"/>
  <c r="O3" i="8"/>
  <c r="O37" i="8" s="1"/>
  <c r="I4" i="7"/>
  <c r="I38" i="7" s="1"/>
  <c r="B4" i="7"/>
  <c r="B38" i="7" s="1"/>
  <c r="K4" i="7"/>
  <c r="K38" i="7" s="1"/>
  <c r="B30" i="7"/>
  <c r="B64" i="7" s="1"/>
  <c r="C60" i="7"/>
  <c r="J4" i="7"/>
  <c r="J38" i="7" s="1"/>
  <c r="O3" i="7"/>
  <c r="O37" i="7" s="1"/>
  <c r="B8" i="7"/>
  <c r="F8" i="7" s="1"/>
  <c r="F42" i="7" s="1"/>
  <c r="B6" i="7"/>
  <c r="B40" i="7" s="1"/>
  <c r="O14" i="7"/>
  <c r="O48" i="7" s="1"/>
  <c r="C49" i="7"/>
  <c r="K15" i="7"/>
  <c r="K49" i="7" s="1"/>
  <c r="I15" i="7"/>
  <c r="I49" i="7" s="1"/>
  <c r="J15" i="7"/>
  <c r="J49" i="7" s="1"/>
  <c r="O25" i="7"/>
  <c r="O59" i="7" s="1"/>
  <c r="B26" i="7"/>
  <c r="K26" i="7"/>
  <c r="K60" i="7" s="1"/>
  <c r="I26" i="7"/>
  <c r="I60" i="7" s="1"/>
  <c r="B28" i="7"/>
  <c r="J26" i="7"/>
  <c r="J60" i="7" s="1"/>
  <c r="B17" i="7"/>
  <c r="V30" i="7"/>
  <c r="V64" i="7" s="1"/>
  <c r="V28" i="7"/>
  <c r="V62" i="7" s="1"/>
  <c r="AD26" i="7"/>
  <c r="AD60" i="7" s="1"/>
  <c r="AC26" i="7"/>
  <c r="AC60" i="7" s="1"/>
  <c r="AE26" i="7"/>
  <c r="AE60" i="7" s="1"/>
  <c r="AI25" i="7"/>
  <c r="AI59" i="7" s="1"/>
  <c r="V26" i="7"/>
  <c r="V60" i="7" s="1"/>
  <c r="B15" i="7"/>
  <c r="B19" i="7"/>
  <c r="V19" i="7"/>
  <c r="V53" i="7" s="1"/>
  <c r="V17" i="7"/>
  <c r="V51" i="7" s="1"/>
  <c r="AC15" i="7"/>
  <c r="AC49" i="7" s="1"/>
  <c r="V15" i="7"/>
  <c r="V49" i="7" s="1"/>
  <c r="AE15" i="7"/>
  <c r="AE49" i="7" s="1"/>
  <c r="AI14" i="7"/>
  <c r="AI48" i="7" s="1"/>
  <c r="AD15" i="7"/>
  <c r="AD49" i="7" s="1"/>
  <c r="AI3" i="7"/>
  <c r="AI37" i="7" s="1"/>
  <c r="V8" i="7"/>
  <c r="V42" i="7" s="1"/>
  <c r="AC4" i="7"/>
  <c r="AC38" i="7" s="1"/>
  <c r="V6" i="7"/>
  <c r="V40" i="7" s="1"/>
  <c r="V4" i="7"/>
  <c r="V38" i="7" s="1"/>
  <c r="AD4" i="7"/>
  <c r="AD38" i="7" s="1"/>
  <c r="AE4" i="7"/>
  <c r="AE38" i="7" s="1"/>
  <c r="V60" i="5"/>
  <c r="AA26" i="5"/>
  <c r="AA60" i="5" s="1"/>
  <c r="U26" i="5"/>
  <c r="AG25" i="5"/>
  <c r="AG59" i="5" s="1"/>
  <c r="AB26" i="5"/>
  <c r="AB60" i="5" s="1"/>
  <c r="AB15" i="5"/>
  <c r="AB49" i="5" s="1"/>
  <c r="Z28" i="5"/>
  <c r="Z62" i="5" s="1"/>
  <c r="Y28" i="5"/>
  <c r="Y62" i="5" s="1"/>
  <c r="U15" i="5"/>
  <c r="U16" i="5" s="1"/>
  <c r="U17" i="5"/>
  <c r="Z17" i="5" s="1"/>
  <c r="Z51" i="5" s="1"/>
  <c r="V49" i="5"/>
  <c r="AA15" i="5"/>
  <c r="AA49" i="5" s="1"/>
  <c r="B28" i="5"/>
  <c r="B62" i="5" s="1"/>
  <c r="I26" i="5"/>
  <c r="I60" i="5" s="1"/>
  <c r="N25" i="5"/>
  <c r="N59" i="5" s="1"/>
  <c r="H26" i="5"/>
  <c r="H60" i="5" s="1"/>
  <c r="B26" i="5"/>
  <c r="E26" i="5" s="1"/>
  <c r="B17" i="5"/>
  <c r="B51" i="5" s="1"/>
  <c r="I15" i="5"/>
  <c r="I49" i="5" s="1"/>
  <c r="N14" i="5"/>
  <c r="N48" i="5" s="1"/>
  <c r="H15" i="5"/>
  <c r="H49" i="5" s="1"/>
  <c r="B15" i="5"/>
  <c r="U6" i="5"/>
  <c r="AB4" i="5"/>
  <c r="AB38" i="5" s="1"/>
  <c r="AG3" i="5"/>
  <c r="AG37" i="5" s="1"/>
  <c r="AA4" i="5"/>
  <c r="AA38" i="5" s="1"/>
  <c r="U4" i="5"/>
  <c r="X4" i="5" s="1"/>
  <c r="I4" i="5"/>
  <c r="I38" i="5" s="1"/>
  <c r="C38" i="5"/>
  <c r="H4" i="5"/>
  <c r="H38" i="5" s="1"/>
  <c r="N3" i="5"/>
  <c r="N37" i="5" s="1"/>
  <c r="B6" i="5"/>
  <c r="G6" i="5" s="1"/>
  <c r="G40" i="5" s="1"/>
  <c r="B4" i="5"/>
  <c r="AG48" i="5"/>
  <c r="AG3" i="4"/>
  <c r="AG37" i="4" s="1"/>
  <c r="X62" i="5"/>
  <c r="E62" i="5"/>
  <c r="V38" i="5"/>
  <c r="E51" i="5"/>
  <c r="U8" i="4"/>
  <c r="U42" i="4" s="1"/>
  <c r="E40" i="5"/>
  <c r="I26" i="4"/>
  <c r="I60" i="4" s="1"/>
  <c r="B28" i="4"/>
  <c r="B62" i="4" s="1"/>
  <c r="AG25" i="4"/>
  <c r="AG59" i="4" s="1"/>
  <c r="U28" i="4"/>
  <c r="U62" i="4" s="1"/>
  <c r="N25" i="4"/>
  <c r="N59" i="4" s="1"/>
  <c r="U30" i="4"/>
  <c r="U64" i="4" s="1"/>
  <c r="J26" i="4"/>
  <c r="J60" i="4" s="1"/>
  <c r="H26" i="4"/>
  <c r="H60" i="4" s="1"/>
  <c r="U26" i="4"/>
  <c r="U60" i="4" s="1"/>
  <c r="B26" i="4"/>
  <c r="B60" i="4" s="1"/>
  <c r="B30" i="4"/>
  <c r="B64" i="4" s="1"/>
  <c r="AA26" i="4"/>
  <c r="AA60" i="4" s="1"/>
  <c r="AB26" i="4"/>
  <c r="AB60" i="4" s="1"/>
  <c r="AC26" i="4"/>
  <c r="AC60" i="4" s="1"/>
  <c r="E6" i="4"/>
  <c r="E40" i="4" s="1"/>
  <c r="B40" i="4"/>
  <c r="F8" i="4"/>
  <c r="F42" i="4" s="1"/>
  <c r="B42" i="4"/>
  <c r="AA4" i="4"/>
  <c r="AA38" i="4" s="1"/>
  <c r="V38" i="4"/>
  <c r="U4" i="4"/>
  <c r="U38" i="4" s="1"/>
  <c r="U6" i="4"/>
  <c r="Y6" i="4" s="1"/>
  <c r="Y40" i="4" s="1"/>
  <c r="AB4" i="4"/>
  <c r="AB38" i="4" s="1"/>
  <c r="U19" i="4"/>
  <c r="U53" i="4" s="1"/>
  <c r="AA15" i="4"/>
  <c r="AA49" i="4" s="1"/>
  <c r="U17" i="4"/>
  <c r="U51" i="4" s="1"/>
  <c r="AC15" i="4"/>
  <c r="AC49" i="4" s="1"/>
  <c r="AG14" i="4"/>
  <c r="AG48" i="4" s="1"/>
  <c r="AB15" i="4"/>
  <c r="AB49" i="4" s="1"/>
  <c r="U15" i="4"/>
  <c r="U49" i="4" s="1"/>
  <c r="B19" i="4"/>
  <c r="H15" i="4"/>
  <c r="H49" i="4" s="1"/>
  <c r="B17" i="4"/>
  <c r="B51" i="4" s="1"/>
  <c r="J15" i="4"/>
  <c r="J49" i="4" s="1"/>
  <c r="N14" i="4"/>
  <c r="N48" i="4" s="1"/>
  <c r="B15" i="4"/>
  <c r="B49" i="4" s="1"/>
  <c r="I15" i="4"/>
  <c r="I49" i="4" s="1"/>
  <c r="G8" i="4"/>
  <c r="G42" i="4" s="1"/>
  <c r="F6" i="4"/>
  <c r="F40" i="4" s="1"/>
  <c r="B5" i="4"/>
  <c r="E4" i="4"/>
  <c r="E38" i="4" s="1"/>
  <c r="C12" i="3"/>
  <c r="C14" i="3" s="1"/>
  <c r="P14" i="3" s="1"/>
  <c r="O4" i="3"/>
  <c r="P6" i="3"/>
  <c r="O5" i="3"/>
  <c r="C7" i="3"/>
  <c r="P7" i="3" s="1"/>
  <c r="W37" i="2"/>
  <c r="S38" i="2" s="1"/>
  <c r="C22" i="1"/>
  <c r="H22" i="1"/>
  <c r="F23" i="1"/>
  <c r="I22" i="1"/>
  <c r="G23" i="1" s="1"/>
  <c r="G6" i="8" l="1"/>
  <c r="G40" i="8" s="1"/>
  <c r="AB17" i="8"/>
  <c r="AB51" i="8" s="1"/>
  <c r="Z17" i="8"/>
  <c r="Z51" i="8" s="1"/>
  <c r="V16" i="8"/>
  <c r="V50" i="8" s="1"/>
  <c r="AA17" i="8"/>
  <c r="AA51" i="8" s="1"/>
  <c r="Z15" i="8"/>
  <c r="Z49" i="8" s="1"/>
  <c r="AA15" i="8"/>
  <c r="AA49" i="8" s="1"/>
  <c r="Y15" i="8"/>
  <c r="Y49" i="8" s="1"/>
  <c r="F6" i="8"/>
  <c r="F40" i="8" s="1"/>
  <c r="Z28" i="8"/>
  <c r="Z62" i="8" s="1"/>
  <c r="AB28" i="8"/>
  <c r="AB62" i="8" s="1"/>
  <c r="AA28" i="8"/>
  <c r="AA62" i="8" s="1"/>
  <c r="F27" i="8"/>
  <c r="F61" i="8" s="1"/>
  <c r="H27" i="8"/>
  <c r="H61" i="8" s="1"/>
  <c r="G27" i="8"/>
  <c r="G61" i="8" s="1"/>
  <c r="B29" i="8"/>
  <c r="B63" i="8" s="1"/>
  <c r="AA26" i="8"/>
  <c r="AA60" i="8" s="1"/>
  <c r="Y26" i="8"/>
  <c r="Y60" i="8" s="1"/>
  <c r="Z26" i="8"/>
  <c r="Z60" i="8" s="1"/>
  <c r="V27" i="8"/>
  <c r="V61" i="8" s="1"/>
  <c r="F17" i="8"/>
  <c r="F51" i="8" s="1"/>
  <c r="H17" i="8"/>
  <c r="H51" i="8" s="1"/>
  <c r="G17" i="8"/>
  <c r="G51" i="8" s="1"/>
  <c r="F15" i="8"/>
  <c r="F49" i="8" s="1"/>
  <c r="E15" i="8"/>
  <c r="E49" i="8" s="1"/>
  <c r="G15" i="8"/>
  <c r="G49" i="8" s="1"/>
  <c r="B16" i="8"/>
  <c r="B50" i="8" s="1"/>
  <c r="Z16" i="8"/>
  <c r="Z50" i="8" s="1"/>
  <c r="AA6" i="8"/>
  <c r="AA40" i="8" s="1"/>
  <c r="AB6" i="8"/>
  <c r="AB40" i="8" s="1"/>
  <c r="Z6" i="8"/>
  <c r="Z40" i="8" s="1"/>
  <c r="Y4" i="8"/>
  <c r="Y38" i="8" s="1"/>
  <c r="AA4" i="8"/>
  <c r="AA38" i="8" s="1"/>
  <c r="V5" i="8"/>
  <c r="V39" i="8" s="1"/>
  <c r="Z4" i="8"/>
  <c r="Z38" i="8" s="1"/>
  <c r="B5" i="8"/>
  <c r="B39" i="8" s="1"/>
  <c r="E4" i="8"/>
  <c r="E38" i="8" s="1"/>
  <c r="F4" i="8"/>
  <c r="F38" i="8" s="1"/>
  <c r="G4" i="8"/>
  <c r="G38" i="8" s="1"/>
  <c r="H6" i="8"/>
  <c r="H40" i="8" s="1"/>
  <c r="F4" i="7"/>
  <c r="F38" i="7" s="1"/>
  <c r="H8" i="7"/>
  <c r="H42" i="7" s="1"/>
  <c r="F30" i="7"/>
  <c r="F64" i="7" s="1"/>
  <c r="E4" i="7"/>
  <c r="E38" i="7" s="1"/>
  <c r="B5" i="7"/>
  <c r="B39" i="7" s="1"/>
  <c r="E6" i="7"/>
  <c r="E40" i="7" s="1"/>
  <c r="H30" i="7"/>
  <c r="H64" i="7" s="1"/>
  <c r="G30" i="7"/>
  <c r="G64" i="7" s="1"/>
  <c r="G19" i="7"/>
  <c r="G53" i="7" s="1"/>
  <c r="B53" i="7"/>
  <c r="F17" i="7"/>
  <c r="F51" i="7" s="1"/>
  <c r="B51" i="7"/>
  <c r="E15" i="7"/>
  <c r="E49" i="7" s="1"/>
  <c r="B49" i="7"/>
  <c r="F26" i="7"/>
  <c r="F60" i="7" s="1"/>
  <c r="B60" i="7"/>
  <c r="G8" i="7"/>
  <c r="G42" i="7" s="1"/>
  <c r="B42" i="7"/>
  <c r="G6" i="7"/>
  <c r="G40" i="7" s="1"/>
  <c r="E28" i="7"/>
  <c r="E62" i="7" s="1"/>
  <c r="B62" i="7"/>
  <c r="F6" i="7"/>
  <c r="F40" i="7" s="1"/>
  <c r="F28" i="7"/>
  <c r="F62" i="7" s="1"/>
  <c r="E26" i="7"/>
  <c r="E60" i="7" s="1"/>
  <c r="F15" i="7"/>
  <c r="F49" i="7" s="1"/>
  <c r="G17" i="7"/>
  <c r="G51" i="7" s="1"/>
  <c r="G28" i="7"/>
  <c r="G62" i="7" s="1"/>
  <c r="B27" i="7"/>
  <c r="B16" i="7"/>
  <c r="E17" i="7"/>
  <c r="E51" i="7" s="1"/>
  <c r="H19" i="7"/>
  <c r="H53" i="7" s="1"/>
  <c r="Z30" i="7"/>
  <c r="Z64" i="7" s="1"/>
  <c r="AB30" i="7"/>
  <c r="AB64" i="7" s="1"/>
  <c r="AA30" i="7"/>
  <c r="AA64" i="7" s="1"/>
  <c r="F19" i="7"/>
  <c r="F53" i="7" s="1"/>
  <c r="Z26" i="7"/>
  <c r="Z60" i="7" s="1"/>
  <c r="Y26" i="7"/>
  <c r="Y60" i="7" s="1"/>
  <c r="V27" i="7"/>
  <c r="V61" i="7" s="1"/>
  <c r="Z28" i="7"/>
  <c r="Z62" i="7" s="1"/>
  <c r="AA28" i="7"/>
  <c r="AA62" i="7" s="1"/>
  <c r="Y28" i="7"/>
  <c r="Y62" i="7" s="1"/>
  <c r="AA19" i="7"/>
  <c r="AA53" i="7" s="1"/>
  <c r="Z19" i="7"/>
  <c r="Z53" i="7" s="1"/>
  <c r="AB19" i="7"/>
  <c r="AB53" i="7" s="1"/>
  <c r="Z15" i="7"/>
  <c r="Z49" i="7" s="1"/>
  <c r="Y15" i="7"/>
  <c r="Y49" i="7" s="1"/>
  <c r="V16" i="7"/>
  <c r="V50" i="7" s="1"/>
  <c r="Y17" i="7"/>
  <c r="Y51" i="7" s="1"/>
  <c r="AA17" i="7"/>
  <c r="AA51" i="7" s="1"/>
  <c r="Z17" i="7"/>
  <c r="Z51" i="7" s="1"/>
  <c r="Z6" i="7"/>
  <c r="Z40" i="7" s="1"/>
  <c r="Y6" i="7"/>
  <c r="Y40" i="7" s="1"/>
  <c r="AA6" i="7"/>
  <c r="AA40" i="7" s="1"/>
  <c r="Z8" i="7"/>
  <c r="Z42" i="7" s="1"/>
  <c r="AB8" i="7"/>
  <c r="AB42" i="7" s="1"/>
  <c r="AA8" i="7"/>
  <c r="AA42" i="7" s="1"/>
  <c r="V5" i="7"/>
  <c r="V39" i="7" s="1"/>
  <c r="Y4" i="7"/>
  <c r="Y38" i="7" s="1"/>
  <c r="Z4" i="7"/>
  <c r="Z38" i="7" s="1"/>
  <c r="U49" i="5"/>
  <c r="B60" i="5"/>
  <c r="U60" i="5"/>
  <c r="X26" i="5"/>
  <c r="X60" i="5" s="1"/>
  <c r="B49" i="5"/>
  <c r="E15" i="5"/>
  <c r="E49" i="5" s="1"/>
  <c r="F4" i="5"/>
  <c r="F38" i="5" s="1"/>
  <c r="E4" i="5"/>
  <c r="E38" i="5" s="1"/>
  <c r="X15" i="5"/>
  <c r="X49" i="5" s="1"/>
  <c r="Y26" i="5"/>
  <c r="Y60" i="5" s="1"/>
  <c r="U27" i="5"/>
  <c r="Z27" i="5" s="1"/>
  <c r="Z61" i="5" s="1"/>
  <c r="Y17" i="5"/>
  <c r="Y51" i="5" s="1"/>
  <c r="Y15" i="5"/>
  <c r="Y49" i="5" s="1"/>
  <c r="E60" i="5"/>
  <c r="F26" i="5"/>
  <c r="F60" i="5" s="1"/>
  <c r="B27" i="5"/>
  <c r="B61" i="5" s="1"/>
  <c r="G28" i="5"/>
  <c r="G62" i="5" s="1"/>
  <c r="F28" i="5"/>
  <c r="F62" i="5" s="1"/>
  <c r="U18" i="5"/>
  <c r="U52" i="5" s="1"/>
  <c r="Z16" i="5"/>
  <c r="Z50" i="5" s="1"/>
  <c r="Y16" i="5"/>
  <c r="F15" i="5"/>
  <c r="F49" i="5" s="1"/>
  <c r="B16" i="5"/>
  <c r="B50" i="5" s="1"/>
  <c r="G17" i="5"/>
  <c r="G51" i="5" s="1"/>
  <c r="F17" i="5"/>
  <c r="F51" i="5" s="1"/>
  <c r="Y4" i="5"/>
  <c r="Y38" i="5" s="1"/>
  <c r="X38" i="5"/>
  <c r="U5" i="5"/>
  <c r="Z6" i="5"/>
  <c r="Z40" i="5" s="1"/>
  <c r="Y6" i="5"/>
  <c r="Y40" i="5" s="1"/>
  <c r="X51" i="5"/>
  <c r="B40" i="5"/>
  <c r="F6" i="5"/>
  <c r="F40" i="5" s="1"/>
  <c r="B5" i="5"/>
  <c r="B39" i="5" s="1"/>
  <c r="U51" i="5"/>
  <c r="B38" i="5"/>
  <c r="F28" i="4"/>
  <c r="F62" i="4" s="1"/>
  <c r="Z30" i="4"/>
  <c r="Z64" i="4" s="1"/>
  <c r="Y8" i="4"/>
  <c r="Y42" i="4" s="1"/>
  <c r="Z8" i="4"/>
  <c r="Z42" i="4" s="1"/>
  <c r="X26" i="4"/>
  <c r="X60" i="4" s="1"/>
  <c r="U40" i="5"/>
  <c r="X40" i="5"/>
  <c r="U38" i="5"/>
  <c r="E28" i="4"/>
  <c r="E62" i="4" s="1"/>
  <c r="X28" i="4"/>
  <c r="X62" i="4" s="1"/>
  <c r="Y28" i="4"/>
  <c r="Y62" i="4" s="1"/>
  <c r="U27" i="4"/>
  <c r="U61" i="4" s="1"/>
  <c r="B27" i="4"/>
  <c r="B61" i="4" s="1"/>
  <c r="E26" i="4"/>
  <c r="E60" i="4" s="1"/>
  <c r="Y30" i="4"/>
  <c r="Y64" i="4" s="1"/>
  <c r="G30" i="4"/>
  <c r="G64" i="4" s="1"/>
  <c r="U5" i="4"/>
  <c r="U39" i="4" s="1"/>
  <c r="F30" i="4"/>
  <c r="F64" i="4" s="1"/>
  <c r="X4" i="4"/>
  <c r="X38" i="4" s="1"/>
  <c r="F5" i="4"/>
  <c r="F39" i="4" s="1"/>
  <c r="B39" i="4"/>
  <c r="F19" i="4"/>
  <c r="F53" i="4" s="1"/>
  <c r="B53" i="4"/>
  <c r="X6" i="4"/>
  <c r="X40" i="4" s="1"/>
  <c r="U40" i="4"/>
  <c r="X15" i="4"/>
  <c r="X49" i="4" s="1"/>
  <c r="U16" i="4"/>
  <c r="U50" i="4" s="1"/>
  <c r="Y17" i="4"/>
  <c r="Y51" i="4" s="1"/>
  <c r="X17" i="4"/>
  <c r="X51" i="4" s="1"/>
  <c r="Z19" i="4"/>
  <c r="Z53" i="4" s="1"/>
  <c r="Y19" i="4"/>
  <c r="Y53" i="4" s="1"/>
  <c r="F17" i="4"/>
  <c r="F51" i="4" s="1"/>
  <c r="E17" i="4"/>
  <c r="E51" i="4" s="1"/>
  <c r="E15" i="4"/>
  <c r="E49" i="4" s="1"/>
  <c r="B16" i="4"/>
  <c r="B50" i="4" s="1"/>
  <c r="G19" i="4"/>
  <c r="G53" i="4" s="1"/>
  <c r="B7" i="4"/>
  <c r="E5" i="4"/>
  <c r="E39" i="4" s="1"/>
  <c r="O12" i="3"/>
  <c r="W38" i="2"/>
  <c r="S39" i="2" s="1"/>
  <c r="D22" i="1"/>
  <c r="B23" i="1" s="1"/>
  <c r="F27" i="1"/>
  <c r="G27" i="1"/>
  <c r="I23" i="1"/>
  <c r="H23" i="1"/>
  <c r="AA16" i="8" l="1"/>
  <c r="AA50" i="8" s="1"/>
  <c r="AB16" i="8"/>
  <c r="AB50" i="8" s="1"/>
  <c r="V18" i="8"/>
  <c r="V52" i="8" s="1"/>
  <c r="Z27" i="8"/>
  <c r="Z61" i="8" s="1"/>
  <c r="V29" i="8"/>
  <c r="V63" i="8" s="1"/>
  <c r="AB27" i="8"/>
  <c r="AB61" i="8" s="1"/>
  <c r="AA27" i="8"/>
  <c r="AA61" i="8" s="1"/>
  <c r="G29" i="8"/>
  <c r="G63" i="8" s="1"/>
  <c r="S25" i="8"/>
  <c r="S59" i="8" s="1"/>
  <c r="H29" i="8"/>
  <c r="H63" i="8" s="1"/>
  <c r="F16" i="8"/>
  <c r="F50" i="8" s="1"/>
  <c r="B18" i="8"/>
  <c r="B52" i="8" s="1"/>
  <c r="H16" i="8"/>
  <c r="H50" i="8" s="1"/>
  <c r="G16" i="8"/>
  <c r="G50" i="8" s="1"/>
  <c r="AB18" i="8"/>
  <c r="AB52" i="8" s="1"/>
  <c r="AA5" i="8"/>
  <c r="AA39" i="8" s="1"/>
  <c r="AB5" i="8"/>
  <c r="AB39" i="8" s="1"/>
  <c r="Z5" i="8"/>
  <c r="Z39" i="8" s="1"/>
  <c r="V7" i="8"/>
  <c r="V41" i="8" s="1"/>
  <c r="G5" i="8"/>
  <c r="G39" i="8" s="1"/>
  <c r="F5" i="8"/>
  <c r="F39" i="8" s="1"/>
  <c r="B7" i="8"/>
  <c r="B41" i="8" s="1"/>
  <c r="H5" i="8"/>
  <c r="H39" i="8" s="1"/>
  <c r="F5" i="7"/>
  <c r="F39" i="7" s="1"/>
  <c r="B7" i="7"/>
  <c r="B41" i="7" s="1"/>
  <c r="E5" i="7"/>
  <c r="E39" i="7" s="1"/>
  <c r="G5" i="7"/>
  <c r="G39" i="7" s="1"/>
  <c r="B29" i="7"/>
  <c r="B63" i="7" s="1"/>
  <c r="B61" i="7"/>
  <c r="E16" i="7"/>
  <c r="E50" i="7" s="1"/>
  <c r="B50" i="7"/>
  <c r="B18" i="7"/>
  <c r="G18" i="7" s="1"/>
  <c r="G52" i="7" s="1"/>
  <c r="F16" i="7"/>
  <c r="F50" i="7" s="1"/>
  <c r="G16" i="7"/>
  <c r="G50" i="7" s="1"/>
  <c r="F27" i="7"/>
  <c r="F61" i="7" s="1"/>
  <c r="G27" i="7"/>
  <c r="G61" i="7" s="1"/>
  <c r="E27" i="7"/>
  <c r="E61" i="7" s="1"/>
  <c r="V29" i="7"/>
  <c r="V63" i="7" s="1"/>
  <c r="Z27" i="7"/>
  <c r="Z61" i="7" s="1"/>
  <c r="AA27" i="7"/>
  <c r="AA61" i="7" s="1"/>
  <c r="Y27" i="7"/>
  <c r="Y61" i="7" s="1"/>
  <c r="V18" i="7"/>
  <c r="V52" i="7" s="1"/>
  <c r="Y16" i="7"/>
  <c r="Y50" i="7" s="1"/>
  <c r="AA16" i="7"/>
  <c r="AA50" i="7" s="1"/>
  <c r="Z16" i="7"/>
  <c r="Z50" i="7" s="1"/>
  <c r="V7" i="7"/>
  <c r="V41" i="7" s="1"/>
  <c r="Z5" i="7"/>
  <c r="Z39" i="7" s="1"/>
  <c r="AA5" i="7"/>
  <c r="AA39" i="7" s="1"/>
  <c r="Y5" i="7"/>
  <c r="Y39" i="7" s="1"/>
  <c r="U29" i="5"/>
  <c r="Z29" i="5" s="1"/>
  <c r="Z63" i="5" s="1"/>
  <c r="U61" i="5"/>
  <c r="Y27" i="5"/>
  <c r="Y61" i="5" s="1"/>
  <c r="Z18" i="5"/>
  <c r="AK14" i="5"/>
  <c r="B29" i="5"/>
  <c r="G27" i="5"/>
  <c r="G61" i="5" s="1"/>
  <c r="F27" i="5"/>
  <c r="F61" i="5" s="1"/>
  <c r="F16" i="5"/>
  <c r="F50" i="5" s="1"/>
  <c r="B18" i="5"/>
  <c r="G16" i="5"/>
  <c r="G50" i="5" s="1"/>
  <c r="U7" i="5"/>
  <c r="Z5" i="5"/>
  <c r="Z39" i="5" s="1"/>
  <c r="Y5" i="5"/>
  <c r="Y39" i="5" s="1"/>
  <c r="U50" i="5"/>
  <c r="Y50" i="5"/>
  <c r="F5" i="5"/>
  <c r="F39" i="5" s="1"/>
  <c r="G5" i="5"/>
  <c r="G39" i="5" s="1"/>
  <c r="B7" i="5"/>
  <c r="U39" i="5"/>
  <c r="X27" i="4"/>
  <c r="X61" i="4" s="1"/>
  <c r="F27" i="4"/>
  <c r="F61" i="4" s="1"/>
  <c r="Y27" i="4"/>
  <c r="Y61" i="4" s="1"/>
  <c r="U29" i="4"/>
  <c r="U63" i="4" s="1"/>
  <c r="Y5" i="4"/>
  <c r="Y39" i="4" s="1"/>
  <c r="U7" i="4"/>
  <c r="U41" i="4" s="1"/>
  <c r="E27" i="4"/>
  <c r="E61" i="4" s="1"/>
  <c r="X5" i="4"/>
  <c r="X39" i="4" s="1"/>
  <c r="B29" i="4"/>
  <c r="B63" i="4" s="1"/>
  <c r="G7" i="4"/>
  <c r="G41" i="4" s="1"/>
  <c r="B41" i="4"/>
  <c r="X16" i="4"/>
  <c r="X50" i="4" s="1"/>
  <c r="U18" i="4"/>
  <c r="U52" i="4" s="1"/>
  <c r="Y16" i="4"/>
  <c r="Y50" i="4" s="1"/>
  <c r="E16" i="4"/>
  <c r="E50" i="4" s="1"/>
  <c r="B18" i="4"/>
  <c r="B52" i="4" s="1"/>
  <c r="F16" i="4"/>
  <c r="F50" i="4" s="1"/>
  <c r="B9" i="4"/>
  <c r="B43" i="4" s="1"/>
  <c r="F7" i="4"/>
  <c r="F41" i="4" s="1"/>
  <c r="W39" i="2"/>
  <c r="C23" i="1"/>
  <c r="AM14" i="8" l="1"/>
  <c r="AM48" i="8" s="1"/>
  <c r="AA18" i="8"/>
  <c r="AA52" i="8" s="1"/>
  <c r="G7" i="8"/>
  <c r="G41" i="8" s="1"/>
  <c r="AB29" i="8"/>
  <c r="AB63" i="8" s="1"/>
  <c r="AM25" i="8"/>
  <c r="AM59" i="8" s="1"/>
  <c r="AA29" i="8"/>
  <c r="AA63" i="8" s="1"/>
  <c r="G18" i="8"/>
  <c r="G52" i="8" s="1"/>
  <c r="S14" i="8"/>
  <c r="S48" i="8" s="1"/>
  <c r="H18" i="8"/>
  <c r="H52" i="8" s="1"/>
  <c r="AB7" i="8"/>
  <c r="AB41" i="8" s="1"/>
  <c r="AA7" i="8"/>
  <c r="AA41" i="8" s="1"/>
  <c r="AM3" i="8"/>
  <c r="AM37" i="8" s="1"/>
  <c r="H7" i="8"/>
  <c r="H41" i="8" s="1"/>
  <c r="S3" i="8"/>
  <c r="S37" i="8" s="1"/>
  <c r="H7" i="7"/>
  <c r="H41" i="7" s="1"/>
  <c r="F7" i="7"/>
  <c r="F41" i="7" s="1"/>
  <c r="B31" i="7"/>
  <c r="B65" i="7" s="1"/>
  <c r="B9" i="7"/>
  <c r="B43" i="7" s="1"/>
  <c r="G7" i="7"/>
  <c r="G41" i="7" s="1"/>
  <c r="B20" i="7"/>
  <c r="B54" i="7" s="1"/>
  <c r="F29" i="7"/>
  <c r="F63" i="7" s="1"/>
  <c r="H29" i="7"/>
  <c r="H63" i="7" s="1"/>
  <c r="G29" i="7"/>
  <c r="G63" i="7" s="1"/>
  <c r="H18" i="7"/>
  <c r="H52" i="7" s="1"/>
  <c r="B52" i="7"/>
  <c r="F18" i="7"/>
  <c r="F52" i="7" s="1"/>
  <c r="AA29" i="7"/>
  <c r="AA63" i="7" s="1"/>
  <c r="Z29" i="7"/>
  <c r="Z63" i="7" s="1"/>
  <c r="V31" i="7"/>
  <c r="V65" i="7" s="1"/>
  <c r="AB29" i="7"/>
  <c r="AB63" i="7" s="1"/>
  <c r="Z18" i="7"/>
  <c r="Z52" i="7" s="1"/>
  <c r="V20" i="7"/>
  <c r="V54" i="7" s="1"/>
  <c r="AB18" i="7"/>
  <c r="AB52" i="7" s="1"/>
  <c r="AA18" i="7"/>
  <c r="AA52" i="7" s="1"/>
  <c r="Z7" i="7"/>
  <c r="Z41" i="7" s="1"/>
  <c r="AB7" i="7"/>
  <c r="AB41" i="7" s="1"/>
  <c r="V9" i="7"/>
  <c r="V43" i="7" s="1"/>
  <c r="AA7" i="7"/>
  <c r="AA41" i="7" s="1"/>
  <c r="U63" i="5"/>
  <c r="AK25" i="5"/>
  <c r="AK59" i="5" s="1"/>
  <c r="G29" i="5"/>
  <c r="G63" i="5" s="1"/>
  <c r="R25" i="5"/>
  <c r="R59" i="5" s="1"/>
  <c r="G18" i="5"/>
  <c r="G52" i="5" s="1"/>
  <c r="R14" i="5"/>
  <c r="R48" i="5" s="1"/>
  <c r="Z7" i="5"/>
  <c r="Z41" i="5" s="1"/>
  <c r="AK3" i="5"/>
  <c r="B41" i="5"/>
  <c r="R3" i="5"/>
  <c r="R37" i="5" s="1"/>
  <c r="B63" i="5"/>
  <c r="B52" i="5"/>
  <c r="G7" i="5"/>
  <c r="G41" i="5" s="1"/>
  <c r="Z52" i="5"/>
  <c r="U41" i="5"/>
  <c r="AK48" i="5"/>
  <c r="Z7" i="4"/>
  <c r="Z41" i="4" s="1"/>
  <c r="Z29" i="4"/>
  <c r="Z63" i="4" s="1"/>
  <c r="Y29" i="4"/>
  <c r="Y63" i="4" s="1"/>
  <c r="B31" i="4"/>
  <c r="B65" i="4" s="1"/>
  <c r="G29" i="4"/>
  <c r="G63" i="4" s="1"/>
  <c r="U9" i="4"/>
  <c r="U43" i="4" s="1"/>
  <c r="F29" i="4"/>
  <c r="F63" i="4" s="1"/>
  <c r="Y7" i="4"/>
  <c r="Y41" i="4" s="1"/>
  <c r="U31" i="4"/>
  <c r="U65" i="4" s="1"/>
  <c r="U20" i="4"/>
  <c r="U54" i="4" s="1"/>
  <c r="Z18" i="4"/>
  <c r="Z52" i="4" s="1"/>
  <c r="Y18" i="4"/>
  <c r="Y52" i="4" s="1"/>
  <c r="B20" i="4"/>
  <c r="B54" i="4" s="1"/>
  <c r="G18" i="4"/>
  <c r="G52" i="4" s="1"/>
  <c r="F18" i="4"/>
  <c r="F52" i="4" s="1"/>
  <c r="G9" i="4"/>
  <c r="G43" i="4" s="1"/>
  <c r="R3" i="4"/>
  <c r="R37" i="4" s="1"/>
  <c r="D23" i="1"/>
  <c r="C24" i="1" s="1"/>
  <c r="H9" i="7" l="1"/>
  <c r="H43" i="7" s="1"/>
  <c r="G31" i="7"/>
  <c r="G65" i="7" s="1"/>
  <c r="S3" i="7"/>
  <c r="S37" i="7" s="1"/>
  <c r="S25" i="7"/>
  <c r="S59" i="7" s="1"/>
  <c r="G9" i="7"/>
  <c r="G43" i="7" s="1"/>
  <c r="H31" i="7"/>
  <c r="H65" i="7" s="1"/>
  <c r="S14" i="7"/>
  <c r="S48" i="7" s="1"/>
  <c r="H20" i="7"/>
  <c r="H54" i="7" s="1"/>
  <c r="G20" i="7"/>
  <c r="G54" i="7" s="1"/>
  <c r="AA31" i="7"/>
  <c r="AA65" i="7" s="1"/>
  <c r="AM25" i="7"/>
  <c r="AM59" i="7" s="1"/>
  <c r="AB31" i="7"/>
  <c r="AB65" i="7" s="1"/>
  <c r="AA20" i="7"/>
  <c r="AA54" i="7" s="1"/>
  <c r="AB20" i="7"/>
  <c r="AB54" i="7" s="1"/>
  <c r="AM14" i="7"/>
  <c r="AM48" i="7" s="1"/>
  <c r="AB9" i="7"/>
  <c r="AB43" i="7" s="1"/>
  <c r="AA9" i="7"/>
  <c r="AA43" i="7" s="1"/>
  <c r="AM3" i="7"/>
  <c r="AM37" i="7" s="1"/>
  <c r="AK37" i="5"/>
  <c r="AK3" i="4"/>
  <c r="AK37" i="4" s="1"/>
  <c r="G31" i="4"/>
  <c r="G65" i="4" s="1"/>
  <c r="R25" i="4"/>
  <c r="R59" i="4" s="1"/>
  <c r="AK25" i="4"/>
  <c r="AK59" i="4" s="1"/>
  <c r="Z31" i="4"/>
  <c r="Z65" i="4" s="1"/>
  <c r="Z9" i="4"/>
  <c r="Z43" i="4" s="1"/>
  <c r="Z20" i="4"/>
  <c r="Z54" i="4" s="1"/>
  <c r="AK14" i="4"/>
  <c r="AK48" i="4" s="1"/>
  <c r="G20" i="4"/>
  <c r="G54" i="4" s="1"/>
  <c r="R14" i="4"/>
  <c r="R48" i="4" s="1"/>
  <c r="B24" i="1"/>
  <c r="D24" i="1" s="1"/>
  <c r="B25" i="1" s="1"/>
  <c r="C25" i="1" l="1"/>
  <c r="D25" i="1" l="1"/>
  <c r="C26" i="1" s="1"/>
  <c r="B26" i="1" l="1"/>
  <c r="D26" i="1" s="1"/>
  <c r="B27" i="1" s="1"/>
  <c r="C27" i="1" l="1"/>
  <c r="D27" i="1" l="1"/>
  <c r="B28" i="1" s="1"/>
  <c r="C28" i="1" l="1"/>
  <c r="D28" i="1" l="1"/>
  <c r="C29" i="1" s="1"/>
  <c r="B29" i="1" l="1"/>
  <c r="D29" i="1" s="1"/>
  <c r="B30" i="1" s="1"/>
  <c r="C30" i="1" l="1"/>
  <c r="D30" i="1" l="1"/>
  <c r="B31" i="1" s="1"/>
  <c r="C31" i="1" l="1"/>
  <c r="D31" i="1" l="1"/>
  <c r="B32" i="1" s="1"/>
  <c r="C32" i="1" l="1"/>
  <c r="D32" i="1" l="1"/>
  <c r="C33" i="1" s="1"/>
  <c r="B33" i="1"/>
  <c r="D33" i="1" l="1"/>
  <c r="C34" i="1" s="1"/>
  <c r="B34" i="1" l="1"/>
  <c r="D34" i="1" s="1"/>
  <c r="B35" i="1" s="1"/>
  <c r="C35" i="1" l="1"/>
  <c r="D35" i="1" l="1"/>
  <c r="B36" i="1" s="1"/>
  <c r="C36" i="1" l="1"/>
  <c r="D36" i="1" l="1"/>
  <c r="B37" i="1" s="1"/>
  <c r="C37" i="1" l="1"/>
  <c r="D37" i="1" l="1"/>
  <c r="C38" i="1" s="1"/>
  <c r="B38" i="1" l="1"/>
  <c r="D38" i="1" s="1"/>
  <c r="B39" i="1" s="1"/>
  <c r="C39" i="1" l="1"/>
  <c r="D39" i="1" l="1"/>
  <c r="B40" i="1" s="1"/>
  <c r="C40" i="1" l="1"/>
  <c r="D40" i="1" l="1"/>
  <c r="B41" i="1" s="1"/>
  <c r="C41" i="1" l="1"/>
  <c r="D41" i="1" l="1"/>
  <c r="C42" i="1" s="1"/>
  <c r="B42" i="1" l="1"/>
  <c r="D42" i="1" s="1"/>
  <c r="B43" i="1" s="1"/>
  <c r="C43" i="1" l="1"/>
  <c r="D43" i="1" l="1"/>
  <c r="B44" i="1" s="1"/>
  <c r="C44" i="1" l="1"/>
  <c r="D44" i="1" l="1"/>
  <c r="B45" i="1" s="1"/>
  <c r="C45" i="1" l="1"/>
  <c r="D45" i="1" l="1"/>
  <c r="C46" i="1" s="1"/>
  <c r="B46" i="1" l="1"/>
  <c r="B47" i="1"/>
  <c r="D47" i="1" s="1"/>
  <c r="B48" i="1" s="1"/>
  <c r="D46" i="1"/>
  <c r="C47" i="1" s="1"/>
  <c r="C48" i="1" l="1"/>
  <c r="D48" i="1" l="1"/>
  <c r="B49" i="1" s="1"/>
  <c r="C49" i="1" l="1"/>
  <c r="D49" i="1" s="1"/>
  <c r="C50" i="1" s="1"/>
  <c r="B50" i="1" l="1"/>
  <c r="D50" i="1" s="1"/>
  <c r="C51" i="1" s="1"/>
  <c r="B51" i="1" l="1"/>
  <c r="D51" i="1" s="1"/>
  <c r="B52" i="1" s="1"/>
  <c r="C52" i="1" l="1"/>
  <c r="D52" i="1" s="1"/>
  <c r="B53" i="1" s="1"/>
  <c r="C53" i="1" l="1"/>
  <c r="D53" i="1" l="1"/>
  <c r="C54" i="1" s="1"/>
  <c r="B54" i="1" l="1"/>
  <c r="D54" i="1" s="1"/>
  <c r="B55" i="1" s="1"/>
  <c r="C55" i="1" l="1"/>
  <c r="D55" i="1" l="1"/>
  <c r="B56" i="1" s="1"/>
  <c r="C56" i="1" l="1"/>
  <c r="C57" i="1" l="1"/>
  <c r="D56" i="1"/>
  <c r="B57" i="1" s="1"/>
  <c r="D57" i="1" s="1"/>
  <c r="C58" i="1" s="1"/>
  <c r="B58" i="1" l="1"/>
  <c r="D58" i="1" s="1"/>
  <c r="C59" i="1" s="1"/>
  <c r="B59" i="1" l="1"/>
  <c r="D59" i="1" s="1"/>
  <c r="B60" i="1" s="1"/>
  <c r="D60" i="1" l="1"/>
  <c r="C61" i="1" s="1"/>
  <c r="C60" i="1"/>
  <c r="B61" i="1"/>
  <c r="D61" i="1" s="1"/>
  <c r="B62" i="1" s="1"/>
  <c r="C62" i="1" l="1"/>
  <c r="D62" i="1" s="1"/>
  <c r="D17" i="3"/>
  <c r="Q17" i="3" s="1"/>
  <c r="F17" i="3"/>
  <c r="C17" i="3" s="1"/>
  <c r="H18" i="3"/>
  <c r="F18" i="3" l="1"/>
  <c r="L18" i="3" s="1"/>
  <c r="P17" i="3"/>
  <c r="P19" i="3" s="1"/>
  <c r="N17" i="3"/>
  <c r="O17" i="3"/>
  <c r="C18" i="3"/>
  <c r="C19" i="3" s="1"/>
  <c r="C20" i="3"/>
  <c r="J18" i="3" l="1"/>
  <c r="O19" i="3"/>
  <c r="C21" i="3"/>
  <c r="P21" i="3" s="1"/>
  <c r="O18" i="3"/>
  <c r="N18" i="3"/>
  <c r="N19" i="3" s="1"/>
  <c r="O20" i="3"/>
  <c r="P20" i="3"/>
</calcChain>
</file>

<file path=xl/sharedStrings.xml><?xml version="1.0" encoding="utf-8"?>
<sst xmlns="http://schemas.openxmlformats.org/spreadsheetml/2006/main" count="376" uniqueCount="68">
  <si>
    <t>÷</t>
  </si>
  <si>
    <t>=</t>
  </si>
  <si>
    <t>reste</t>
  </si>
  <si>
    <t>-</t>
  </si>
  <si>
    <t>a</t>
  </si>
  <si>
    <t>b</t>
  </si>
  <si>
    <t>PGCD </t>
  </si>
  <si>
    <t>dividende</t>
  </si>
  <si>
    <t>diviseur</t>
  </si>
  <si>
    <t>quotient</t>
  </si>
  <si>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Au début les kangourous n'ont rien. </t>
    </r>
    <r>
      <rPr>
        <sz val="11"/>
        <color theme="1"/>
        <rFont val="Calibri"/>
        <family val="2"/>
      </rPr>
      <t>→</t>
    </r>
  </si>
  <si>
    <r>
      <rPr>
        <sz val="11"/>
        <color theme="1"/>
        <rFont val="Calibri"/>
        <family val="2"/>
      </rPr>
      <t xml:space="preserve">❹ </t>
    </r>
    <r>
      <rPr>
        <sz val="11"/>
        <color theme="1"/>
        <rFont val="Calibri"/>
        <family val="2"/>
        <scheme val="minor"/>
      </rPr>
      <t>Tant que j'ai suffisamment de brochettes je peux en distribuer.</t>
    </r>
  </si>
  <si>
    <t>+</t>
  </si>
  <si>
    <t>Une autre façon de représenter ces 7 distributions.</t>
  </si>
  <si>
    <r>
      <rPr>
        <sz val="11"/>
        <color theme="1"/>
        <rFont val="Calibri"/>
        <family val="2"/>
      </rPr>
      <t>❷</t>
    </r>
    <r>
      <rPr>
        <sz val="11"/>
        <color theme="1"/>
        <rFont val="Calibri"/>
        <family val="2"/>
        <scheme val="minor"/>
      </rPr>
      <t>Je distribue une brochette à chacun,
 j'en ai donc donné 5.</t>
    </r>
  </si>
  <si>
    <r>
      <rPr>
        <sz val="11"/>
        <color theme="1"/>
        <rFont val="Calibri"/>
        <family val="2"/>
      </rPr>
      <t>❸</t>
    </r>
    <r>
      <rPr>
        <sz val="11"/>
        <color theme="1"/>
        <rFont val="Calibri"/>
        <family val="2"/>
        <scheme val="minor"/>
      </rPr>
      <t>Il me reste donc  33 brochettes
 à distribuer.</t>
    </r>
  </si>
  <si>
    <r>
      <rPr>
        <sz val="11"/>
        <color theme="1"/>
        <rFont val="Calibri"/>
        <family val="2"/>
      </rPr>
      <t>❹</t>
    </r>
    <r>
      <rPr>
        <sz val="11"/>
        <color theme="1"/>
        <rFont val="Calibri"/>
        <family val="2"/>
        <scheme val="minor"/>
      </rPr>
      <t>Je continue ma distribution 
tant que c'est possible.</t>
    </r>
  </si>
  <si>
    <r>
      <rPr>
        <sz val="11"/>
        <color theme="1"/>
        <rFont val="Calibri"/>
        <family val="2"/>
      </rPr>
      <t>←❺</t>
    </r>
    <r>
      <rPr>
        <sz val="11"/>
        <color theme="1"/>
        <rFont val="Calibri"/>
        <family val="2"/>
        <scheme val="minor"/>
      </rPr>
      <t xml:space="preserve"> Il ne </t>
    </r>
    <r>
      <rPr>
        <b/>
        <sz val="11"/>
        <color rgb="FFFF0000"/>
        <rFont val="Calibri"/>
        <family val="2"/>
        <scheme val="minor"/>
      </rPr>
      <t>reste</t>
    </r>
    <r>
      <rPr>
        <sz val="11"/>
        <color theme="1"/>
        <rFont val="Calibri"/>
        <family val="2"/>
        <scheme val="minor"/>
      </rPr>
      <t xml:space="preserve"> que </t>
    </r>
    <r>
      <rPr>
        <b/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brochettes à ce stade :
par équité, j'arrête ma distribution.</t>
    </r>
  </si>
  <si>
    <t>38 brochettes à partager équitablement entre 5 kangourous.</t>
  </si>
  <si>
    <r>
      <t xml:space="preserve">❻J'ai fait </t>
    </r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 xml:space="preserve"> distributions. 
Chaque kangourou a donc </t>
    </r>
    <r>
      <rPr>
        <b/>
        <sz val="11"/>
        <color rgb="FF00B050"/>
        <rFont val="Calibri"/>
        <family val="2"/>
      </rPr>
      <t>7</t>
    </r>
    <r>
      <rPr>
        <sz val="11"/>
        <color theme="1"/>
        <rFont val="Calibri"/>
        <family val="2"/>
      </rPr>
      <t xml:space="preserve"> brochettes.</t>
    </r>
  </si>
  <si>
    <t>×</t>
  </si>
  <si>
    <t>Le nombre de brochettes à partager.</t>
  </si>
  <si>
    <t>Le nombre de kangourous</t>
  </si>
  <si>
    <t>Le nombre de brochettes par kangourou.</t>
  </si>
  <si>
    <t>Utiliser les tables de multiplications
facilite la tâche.</t>
  </si>
  <si>
    <r>
      <t xml:space="preserve">Il </t>
    </r>
    <r>
      <rPr>
        <b/>
        <sz val="11"/>
        <color rgb="FFFF0000"/>
        <rFont val="Calibri"/>
        <family val="2"/>
        <scheme val="minor"/>
      </rPr>
      <t>reste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brochettes qu'on ne peut pas partager.</t>
    </r>
  </si>
  <si>
    <r>
      <rPr>
        <b/>
        <sz val="11"/>
        <color theme="1"/>
        <rFont val="Calibri"/>
        <family val="2"/>
        <scheme val="minor"/>
      </rPr>
      <t>38</t>
    </r>
    <r>
      <rPr>
        <sz val="11"/>
        <color theme="1"/>
        <rFont val="Calibri"/>
        <family val="2"/>
        <scheme val="minor"/>
      </rPr>
      <t xml:space="preserve"> = ( </t>
    </r>
    <r>
      <rPr>
        <b/>
        <sz val="11"/>
        <color rgb="FF00B05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× </t>
    </r>
    <r>
      <rPr>
        <b/>
        <sz val="11"/>
        <color rgb="FF7030A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) + </t>
    </r>
    <r>
      <rPr>
        <b/>
        <sz val="11"/>
        <color rgb="FFFF0000"/>
        <rFont val="Calibri"/>
        <family val="2"/>
        <scheme val="minor"/>
      </rPr>
      <t>3</t>
    </r>
  </si>
  <si>
    <r>
      <rPr>
        <b/>
        <sz val="11"/>
        <color theme="7" tint="-0.249977111117893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 xml:space="preserve"> = ( </t>
    </r>
    <r>
      <rPr>
        <b/>
        <sz val="11"/>
        <color rgb="FF00B050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× </t>
    </r>
    <r>
      <rPr>
        <sz val="11"/>
        <color rgb="FF7030A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) + </t>
    </r>
    <r>
      <rPr>
        <b/>
        <sz val="11"/>
        <color rgb="FFFF0000"/>
        <rFont val="Calibri"/>
        <family val="2"/>
        <scheme val="minor"/>
      </rPr>
      <t>2</t>
    </r>
  </si>
  <si>
    <r>
      <rPr>
        <b/>
        <sz val="11"/>
        <color theme="7" tint="-0.249977111117893"/>
        <rFont val="Calibri"/>
        <family val="2"/>
        <scheme val="minor"/>
      </rPr>
      <t>34</t>
    </r>
    <r>
      <rPr>
        <b/>
        <sz val="11"/>
        <color rgb="FF00B050"/>
        <rFont val="Calibri"/>
        <family val="2"/>
        <scheme val="minor"/>
      </rPr>
      <t xml:space="preserve"> = 8 × </t>
    </r>
    <r>
      <rPr>
        <b/>
        <sz val="11"/>
        <color rgb="FF7030A0"/>
        <rFont val="Calibri"/>
        <family val="2"/>
        <scheme val="minor"/>
      </rPr>
      <t>4</t>
    </r>
    <r>
      <rPr>
        <b/>
        <sz val="11"/>
        <color rgb="FF00B050"/>
        <rFont val="Calibri"/>
        <family val="2"/>
        <scheme val="minor"/>
      </rPr>
      <t xml:space="preserve"> + </t>
    </r>
    <r>
      <rPr>
        <b/>
        <sz val="11"/>
        <color rgb="FFFF0000"/>
        <rFont val="Calibri"/>
        <family val="2"/>
        <scheme val="minor"/>
      </rPr>
      <t>2</t>
    </r>
  </si>
  <si>
    <t>Le nombre de pépites à partager.
(= le dividende)</t>
  </si>
  <si>
    <r>
      <t>Le nombre de fourmis
(</t>
    </r>
    <r>
      <rPr>
        <b/>
        <sz val="11"/>
        <color rgb="FF7030A0"/>
        <rFont val="Calibri"/>
        <family val="2"/>
        <scheme val="minor"/>
      </rPr>
      <t>le diviseur</t>
    </r>
    <r>
      <rPr>
        <sz val="11"/>
        <color rgb="FF7030A0"/>
        <rFont val="Calibri"/>
        <family val="2"/>
        <scheme val="minor"/>
      </rPr>
      <t>)</t>
    </r>
  </si>
  <si>
    <r>
      <t>Le nombre de pépites par fourmi. (</t>
    </r>
    <r>
      <rPr>
        <b/>
        <sz val="11"/>
        <color rgb="FF00B050"/>
        <rFont val="Calibri"/>
        <family val="2"/>
        <scheme val="minor"/>
      </rPr>
      <t>le quotient</t>
    </r>
    <r>
      <rPr>
        <sz val="11"/>
        <color rgb="FF00B050"/>
        <rFont val="Calibri"/>
        <family val="2"/>
        <scheme val="minor"/>
      </rPr>
      <t>)</t>
    </r>
  </si>
  <si>
    <r>
      <t xml:space="preserve">Il </t>
    </r>
    <r>
      <rPr>
        <sz val="11"/>
        <color rgb="FFFF0000"/>
        <rFont val="Calibri"/>
        <family val="2"/>
        <scheme val="minor"/>
      </rPr>
      <t>reste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pépites qu'on ne peut pas partager. (</t>
    </r>
    <r>
      <rPr>
        <b/>
        <sz val="11"/>
        <color rgb="FFFF0000"/>
        <rFont val="Calibri"/>
        <family val="2"/>
        <scheme val="minor"/>
      </rPr>
      <t>le reste</t>
    </r>
    <r>
      <rPr>
        <sz val="11"/>
        <color theme="1"/>
        <rFont val="Calibri"/>
        <family val="2"/>
        <scheme val="minor"/>
      </rPr>
      <t>)</t>
    </r>
  </si>
  <si>
    <r>
      <t xml:space="preserve">Rechercher </t>
    </r>
    <r>
      <rPr>
        <b/>
        <u/>
        <sz val="11"/>
        <color theme="1"/>
        <rFont val="Calibri"/>
        <family val="2"/>
        <scheme val="minor"/>
      </rPr>
      <t>le multiple de 4</t>
    </r>
    <r>
      <rPr>
        <b/>
        <sz val="11"/>
        <color theme="1"/>
        <rFont val="Calibri"/>
        <family val="2"/>
        <scheme val="minor"/>
      </rPr>
      <t xml:space="preserve"> le plus proche de 34</t>
    </r>
  </si>
  <si>
    <t>↓</t>
  </si>
  <si>
    <t>a-b</t>
  </si>
  <si>
    <t>tester le 1er chiffre du dividende</t>
  </si>
  <si>
    <t>si &gt; diviseur diviser ce chiffre par le diviseur</t>
  </si>
  <si>
    <t>sinon prendre 2 chiffres au dividende et les diviser par le diviseur</t>
  </si>
  <si>
    <t>tester nombre de chiffres du quotient = nombre d'étages</t>
  </si>
  <si>
    <r>
      <t xml:space="preserve">cas avec 2 étages car </t>
    </r>
    <r>
      <rPr>
        <b/>
        <sz val="11"/>
        <color rgb="FFFFC000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 a 2 chiffres</t>
    </r>
  </si>
  <si>
    <t>A</t>
  </si>
  <si>
    <t>B</t>
  </si>
  <si>
    <t>C</t>
  </si>
  <si>
    <t>D</t>
  </si>
  <si>
    <t>E</t>
  </si>
  <si>
    <t>F</t>
  </si>
  <si>
    <t>Ce générateur d'opérations n'explique en rien la technique opératoire.</t>
  </si>
  <si>
    <t>Cependant, il offre un guide visuel pour organiser l'algorithme.</t>
  </si>
  <si>
    <t>c</t>
  </si>
  <si>
    <t>Au démarrage de la feuille, une nouvelle série est automatiquement élaborée.</t>
  </si>
  <si>
    <t>d</t>
  </si>
  <si>
    <t>On peut générer une nouvelle série avec la touche "F9" du clavier sous EXCEL.</t>
  </si>
  <si>
    <t>e</t>
  </si>
  <si>
    <t xml:space="preserve">Chaque série d'opérations possède une correction. </t>
  </si>
  <si>
    <t>f</t>
  </si>
  <si>
    <r>
      <t xml:space="preserve">Personnellement, j'imprime ma série au format </t>
    </r>
    <r>
      <rPr>
        <b/>
        <sz val="14"/>
        <color theme="1"/>
        <rFont val="Calibri"/>
        <family val="2"/>
        <scheme val="minor"/>
      </rPr>
      <t>pdf</t>
    </r>
    <r>
      <rPr>
        <sz val="14"/>
        <color theme="1"/>
        <rFont val="Calibri"/>
        <family val="2"/>
        <scheme val="minor"/>
      </rPr>
      <t xml:space="preserve"> dans un premier temps afin de pouvoir m'en servir comme support visuel pour les corrections, les explications, à l'aide du vidéo projecteur.</t>
    </r>
  </si>
  <si>
    <t>logiciel gratuit pour créer des pdf</t>
  </si>
  <si>
    <t>g</t>
  </si>
  <si>
    <r>
      <t xml:space="preserve">Ce </t>
    </r>
    <r>
      <rPr>
        <b/>
        <sz val="14"/>
        <color theme="1"/>
        <rFont val="Calibri"/>
        <family val="2"/>
        <scheme val="minor"/>
      </rPr>
      <t>pdf</t>
    </r>
    <r>
      <rPr>
        <sz val="14"/>
        <color theme="1"/>
        <rFont val="Calibri"/>
        <family val="2"/>
        <scheme val="minor"/>
      </rPr>
      <t xml:space="preserve"> me sert ensuite à lancer l'impression papier.</t>
    </r>
  </si>
  <si>
    <t>h</t>
  </si>
  <si>
    <t>Vous devrez peut-être faire des ajustements des marges afin d'obtenir 2 pages seulement à l'impression.</t>
  </si>
  <si>
    <t>i</t>
  </si>
  <si>
    <t>Si des caractères "dièse" # apparaissent, vous pouvez jouer avec le zoom de la page afin qu'ils disparaissent et révèlent le chiffre qui ne pouvait s'afficher.</t>
  </si>
  <si>
    <t>j</t>
  </si>
  <si>
    <t>Vous constatez des erreurs? Merci de me les signaler.</t>
  </si>
  <si>
    <t>scalpa@scalpa.info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</si>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</sst>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/>
    <xf numFmtId="0" fontId="0" fillId="3" borderId="8" xfId="0" applyFill="1" applyBorder="1" applyAlignment="1">
      <alignment horizontal="right" vertical="center"/>
    </xf>
    <xf numFmtId="0" fontId="0" fillId="3" borderId="0" xfId="0" applyFill="1" applyBorder="1"/>
    <xf numFmtId="0" fontId="0" fillId="3" borderId="9" xfId="0" applyFill="1" applyBorder="1"/>
    <xf numFmtId="0" fontId="1" fillId="3" borderId="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/>
    <xf numFmtId="0" fontId="0" fillId="3" borderId="12" xfId="0" applyFill="1" applyBorder="1"/>
    <xf numFmtId="0" fontId="9" fillId="3" borderId="0" xfId="0" applyFont="1" applyFill="1" applyAlignment="1">
      <alignment horizontal="right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0" xfId="0" applyFill="1" applyBorder="1" applyAlignment="1">
      <alignment horizontal="right" vertical="top"/>
    </xf>
    <xf numFmtId="0" fontId="0" fillId="3" borderId="0" xfId="0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4" fillId="3" borderId="0" xfId="0" applyFont="1" applyFill="1" applyBorder="1"/>
    <xf numFmtId="0" fontId="0" fillId="3" borderId="8" xfId="0" applyFill="1" applyBorder="1"/>
    <xf numFmtId="0" fontId="0" fillId="3" borderId="10" xfId="0" applyFill="1" applyBorder="1"/>
    <xf numFmtId="0" fontId="13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1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6" xfId="0" applyBorder="1"/>
    <xf numFmtId="0" fontId="19" fillId="0" borderId="0" xfId="0" applyFont="1" applyAlignment="1">
      <alignment horizontal="center"/>
    </xf>
    <xf numFmtId="0" fontId="0" fillId="0" borderId="18" xfId="0" applyBorder="1"/>
    <xf numFmtId="0" fontId="0" fillId="0" borderId="17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4" borderId="0" xfId="0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right" vertic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0" fillId="3" borderId="1" xfId="0" applyFill="1" applyBorder="1" applyAlignment="1">
      <alignment horizontal="center"/>
    </xf>
    <xf numFmtId="0" fontId="21" fillId="3" borderId="0" xfId="0" applyFont="1" applyFill="1"/>
    <xf numFmtId="0" fontId="0" fillId="3" borderId="2" xfId="0" applyFill="1" applyBorder="1"/>
    <xf numFmtId="0" fontId="1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21" fillId="3" borderId="1" xfId="0" applyFont="1" applyFill="1" applyBorder="1"/>
    <xf numFmtId="0" fontId="0" fillId="3" borderId="1" xfId="0" applyFill="1" applyBorder="1"/>
    <xf numFmtId="0" fontId="21" fillId="3" borderId="6" xfId="0" applyFont="1" applyFill="1" applyBorder="1"/>
    <xf numFmtId="0" fontId="21" fillId="3" borderId="0" xfId="0" applyFont="1" applyFill="1" applyBorder="1"/>
    <xf numFmtId="0" fontId="0" fillId="3" borderId="6" xfId="0" applyFill="1" applyBorder="1"/>
    <xf numFmtId="0" fontId="21" fillId="3" borderId="0" xfId="0" applyFont="1" applyFill="1" applyAlignment="1">
      <alignment horizontal="center"/>
    </xf>
    <xf numFmtId="0" fontId="21" fillId="3" borderId="19" xfId="0" applyFont="1" applyFill="1" applyBorder="1"/>
    <xf numFmtId="0" fontId="22" fillId="3" borderId="0" xfId="0" applyFont="1" applyFill="1"/>
    <xf numFmtId="0" fontId="12" fillId="3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22" fillId="3" borderId="0" xfId="0" applyFont="1" applyFill="1" applyAlignment="1">
      <alignment horizontal="right" vertical="center"/>
    </xf>
    <xf numFmtId="0" fontId="12" fillId="3" borderId="1" xfId="0" applyFont="1" applyFill="1" applyBorder="1"/>
    <xf numFmtId="0" fontId="12" fillId="3" borderId="0" xfId="0" applyFont="1" applyFill="1" applyAlignment="1">
      <alignment horizontal="right"/>
    </xf>
    <xf numFmtId="0" fontId="12" fillId="3" borderId="6" xfId="0" applyFont="1" applyFill="1" applyBorder="1"/>
    <xf numFmtId="0" fontId="22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/>
    <xf numFmtId="0" fontId="12" fillId="3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0" fillId="0" borderId="20" xfId="0" applyBorder="1"/>
    <xf numFmtId="0" fontId="1" fillId="0" borderId="0" xfId="0" applyFont="1" applyBorder="1"/>
    <xf numFmtId="0" fontId="12" fillId="3" borderId="14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0" borderId="0" xfId="0" applyFont="1"/>
    <xf numFmtId="0" fontId="12" fillId="3" borderId="19" xfId="0" applyFont="1" applyFill="1" applyBorder="1"/>
    <xf numFmtId="0" fontId="12" fillId="3" borderId="2" xfId="0" applyFont="1" applyFill="1" applyBorder="1"/>
    <xf numFmtId="0" fontId="12" fillId="3" borderId="0" xfId="0" applyFont="1" applyFill="1" applyAlignment="1">
      <alignment horizontal="center"/>
    </xf>
    <xf numFmtId="0" fontId="22" fillId="0" borderId="0" xfId="0" applyFont="1" applyAlignment="1">
      <alignment horizontal="right" vertical="center"/>
    </xf>
    <xf numFmtId="0" fontId="12" fillId="0" borderId="0" xfId="0" applyFont="1" applyBorder="1"/>
    <xf numFmtId="164" fontId="12" fillId="3" borderId="0" xfId="1" applyNumberFormat="1" applyFont="1" applyFill="1"/>
    <xf numFmtId="0" fontId="24" fillId="3" borderId="0" xfId="0" applyFont="1" applyFill="1" applyAlignment="1">
      <alignment horizontal="right" vertical="center"/>
    </xf>
    <xf numFmtId="0" fontId="21" fillId="3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8" xfId="0" applyFill="1" applyBorder="1" applyAlignment="1">
      <alignment horizontal="right" vertical="center" wrapText="1"/>
    </xf>
    <xf numFmtId="0" fontId="0" fillId="3" borderId="0" xfId="0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wrapText="1"/>
    </xf>
    <xf numFmtId="0" fontId="6" fillId="3" borderId="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22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2" applyAlignment="1">
      <alignment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24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14</xdr:row>
      <xdr:rowOff>114301</xdr:rowOff>
    </xdr:from>
    <xdr:to>
      <xdr:col>8</xdr:col>
      <xdr:colOff>523875</xdr:colOff>
      <xdr:row>15</xdr:row>
      <xdr:rowOff>19050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BC4F3F65-4A23-4F14-82BB-E343B023533C}"/>
            </a:ext>
          </a:extLst>
        </xdr:cNvPr>
        <xdr:cNvCxnSpPr/>
      </xdr:nvCxnSpPr>
      <xdr:spPr>
        <a:xfrm flipV="1">
          <a:off x="7267575" y="2962276"/>
          <a:ext cx="714375" cy="9524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14</xdr:row>
      <xdr:rowOff>123825</xdr:rowOff>
    </xdr:from>
    <xdr:to>
      <xdr:col>9</xdr:col>
      <xdr:colOff>514350</xdr:colOff>
      <xdr:row>16</xdr:row>
      <xdr:rowOff>114300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2F68BE88-9391-47C1-BD61-7D06BE18F950}"/>
            </a:ext>
          </a:extLst>
        </xdr:cNvPr>
        <xdr:cNvCxnSpPr/>
      </xdr:nvCxnSpPr>
      <xdr:spPr>
        <a:xfrm flipV="1">
          <a:off x="8086725" y="2790825"/>
          <a:ext cx="1400175" cy="3714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16</xdr:row>
      <xdr:rowOff>85725</xdr:rowOff>
    </xdr:from>
    <xdr:to>
      <xdr:col>8</xdr:col>
      <xdr:colOff>495301</xdr:colOff>
      <xdr:row>21</xdr:row>
      <xdr:rowOff>114300</xdr:rowOff>
    </xdr:to>
    <xdr:sp macro="" textlink="">
      <xdr:nvSpPr>
        <xdr:cNvPr id="9" name="Accolade ouvrante 8">
          <a:extLst>
            <a:ext uri="{FF2B5EF4-FFF2-40B4-BE49-F238E27FC236}">
              <a16:creationId xmlns:a16="http://schemas.microsoft.com/office/drawing/2014/main" id="{E85EBEF6-FCC9-4FAA-BF27-87AA2DA03205}"/>
            </a:ext>
          </a:extLst>
        </xdr:cNvPr>
        <xdr:cNvSpPr/>
      </xdr:nvSpPr>
      <xdr:spPr>
        <a:xfrm>
          <a:off x="8210551" y="3133725"/>
          <a:ext cx="495300" cy="981075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114300</xdr:colOff>
      <xdr:row>16</xdr:row>
      <xdr:rowOff>57150</xdr:rowOff>
    </xdr:from>
    <xdr:to>
      <xdr:col>10</xdr:col>
      <xdr:colOff>485775</xdr:colOff>
      <xdr:row>20</xdr:row>
      <xdr:rowOff>152400</xdr:rowOff>
    </xdr:to>
    <xdr:sp macro="" textlink="">
      <xdr:nvSpPr>
        <xdr:cNvPr id="10" name="Accolade fermante 9">
          <a:extLst>
            <a:ext uri="{FF2B5EF4-FFF2-40B4-BE49-F238E27FC236}">
              <a16:creationId xmlns:a16="http://schemas.microsoft.com/office/drawing/2014/main" id="{9F326C0A-FBDF-4417-B24D-9BC46D1E6CED}"/>
            </a:ext>
          </a:extLst>
        </xdr:cNvPr>
        <xdr:cNvSpPr/>
      </xdr:nvSpPr>
      <xdr:spPr>
        <a:xfrm>
          <a:off x="9848850" y="3105150"/>
          <a:ext cx="371475" cy="857250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685800</xdr:colOff>
      <xdr:row>21</xdr:row>
      <xdr:rowOff>180975</xdr:rowOff>
    </xdr:from>
    <xdr:to>
      <xdr:col>9</xdr:col>
      <xdr:colOff>9525</xdr:colOff>
      <xdr:row>22</xdr:row>
      <xdr:rowOff>133350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0591AC01-A7DB-4D46-987D-11BD13B32723}"/>
            </a:ext>
          </a:extLst>
        </xdr:cNvPr>
        <xdr:cNvCxnSpPr/>
      </xdr:nvCxnSpPr>
      <xdr:spPr>
        <a:xfrm flipH="1" flipV="1">
          <a:off x="7991475" y="4362450"/>
          <a:ext cx="28575" cy="1428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352425</xdr:colOff>
      <xdr:row>52</xdr:row>
      <xdr:rowOff>9525</xdr:rowOff>
    </xdr:from>
    <xdr:to>
      <xdr:col>19</xdr:col>
      <xdr:colOff>28575</xdr:colOff>
      <xdr:row>53</xdr:row>
      <xdr:rowOff>28576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2C0AB65F-B6F0-424A-B32A-05AACD248C00}"/>
            </a:ext>
          </a:extLst>
        </xdr:cNvPr>
        <xdr:cNvCxnSpPr/>
      </xdr:nvCxnSpPr>
      <xdr:spPr>
        <a:xfrm flipH="1" flipV="1">
          <a:off x="12687300" y="10687050"/>
          <a:ext cx="180975" cy="6096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495300</xdr:colOff>
      <xdr:row>49</xdr:row>
      <xdr:rowOff>180976</xdr:rowOff>
    </xdr:from>
    <xdr:to>
      <xdr:col>19</xdr:col>
      <xdr:colOff>19050</xdr:colOff>
      <xdr:row>50</xdr:row>
      <xdr:rowOff>171450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96C64A40-005E-440E-8D62-FD74C6327D04}"/>
            </a:ext>
          </a:extLst>
        </xdr:cNvPr>
        <xdr:cNvCxnSpPr/>
      </xdr:nvCxnSpPr>
      <xdr:spPr>
        <a:xfrm flipH="1" flipV="1">
          <a:off x="12830175" y="9991726"/>
          <a:ext cx="28575" cy="1809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57150</xdr:colOff>
      <xdr:row>50</xdr:row>
      <xdr:rowOff>314325</xdr:rowOff>
    </xdr:from>
    <xdr:to>
      <xdr:col>19</xdr:col>
      <xdr:colOff>104775</xdr:colOff>
      <xdr:row>51</xdr:row>
      <xdr:rowOff>180975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40670079-0BF9-4A9A-BDD4-FA89181F3979}"/>
            </a:ext>
          </a:extLst>
        </xdr:cNvPr>
        <xdr:cNvCxnSpPr/>
      </xdr:nvCxnSpPr>
      <xdr:spPr>
        <a:xfrm>
          <a:off x="12896850" y="10325100"/>
          <a:ext cx="476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95250</xdr:colOff>
      <xdr:row>51</xdr:row>
      <xdr:rowOff>180975</xdr:rowOff>
    </xdr:from>
    <xdr:to>
      <xdr:col>22</xdr:col>
      <xdr:colOff>476250</xdr:colOff>
      <xdr:row>51</xdr:row>
      <xdr:rowOff>180975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13F32BCF-DF7A-455D-82AF-AB852A597C60}"/>
            </a:ext>
          </a:extLst>
        </xdr:cNvPr>
        <xdr:cNvCxnSpPr/>
      </xdr:nvCxnSpPr>
      <xdr:spPr>
        <a:xfrm flipH="1">
          <a:off x="13201650" y="10506075"/>
          <a:ext cx="514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247650</xdr:colOff>
      <xdr:row>51</xdr:row>
      <xdr:rowOff>333375</xdr:rowOff>
    </xdr:from>
    <xdr:to>
      <xdr:col>22</xdr:col>
      <xdr:colOff>485775</xdr:colOff>
      <xdr:row>52</xdr:row>
      <xdr:rowOff>133350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C7869669-32D1-45A3-A0AA-38787D0764BC}"/>
            </a:ext>
          </a:extLst>
        </xdr:cNvPr>
        <xdr:cNvCxnSpPr/>
      </xdr:nvCxnSpPr>
      <xdr:spPr>
        <a:xfrm flipH="1" flipV="1">
          <a:off x="13487400" y="10668000"/>
          <a:ext cx="2381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343901</xdr:colOff>
      <xdr:row>74</xdr:row>
      <xdr:rowOff>4512</xdr:rowOff>
    </xdr:from>
    <xdr:to>
      <xdr:col>18</xdr:col>
      <xdr:colOff>374482</xdr:colOff>
      <xdr:row>75</xdr:row>
      <xdr:rowOff>23563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D8E8D53D-6BAD-4304-91F6-1A807EC1C6D3}"/>
            </a:ext>
          </a:extLst>
        </xdr:cNvPr>
        <xdr:cNvCxnSpPr/>
      </xdr:nvCxnSpPr>
      <xdr:spPr>
        <a:xfrm flipH="1" flipV="1">
          <a:off x="12686296" y="15580394"/>
          <a:ext cx="30581" cy="2095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55144</xdr:colOff>
      <xdr:row>71</xdr:row>
      <xdr:rowOff>0</xdr:rowOff>
    </xdr:from>
    <xdr:to>
      <xdr:col>19</xdr:col>
      <xdr:colOff>124828</xdr:colOff>
      <xdr:row>73</xdr:row>
      <xdr:rowOff>35594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E6095AD8-4C76-4242-82A1-B21B1B035613}"/>
            </a:ext>
          </a:extLst>
        </xdr:cNvPr>
        <xdr:cNvCxnSpPr/>
      </xdr:nvCxnSpPr>
      <xdr:spPr>
        <a:xfrm>
          <a:off x="12903868" y="15004382"/>
          <a:ext cx="69684" cy="41659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115303</xdr:colOff>
      <xdr:row>72</xdr:row>
      <xdr:rowOff>100765</xdr:rowOff>
    </xdr:from>
    <xdr:to>
      <xdr:col>22</xdr:col>
      <xdr:colOff>491290</xdr:colOff>
      <xdr:row>73</xdr:row>
      <xdr:rowOff>60157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23247162-06CE-4CF7-BB89-A58914CDD6B5}"/>
            </a:ext>
          </a:extLst>
        </xdr:cNvPr>
        <xdr:cNvCxnSpPr/>
      </xdr:nvCxnSpPr>
      <xdr:spPr>
        <a:xfrm flipH="1">
          <a:off x="13234737" y="15295647"/>
          <a:ext cx="511342" cy="14989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242637</xdr:colOff>
      <xdr:row>73</xdr:row>
      <xdr:rowOff>85224</xdr:rowOff>
    </xdr:from>
    <xdr:to>
      <xdr:col>22</xdr:col>
      <xdr:colOff>480762</xdr:colOff>
      <xdr:row>74</xdr:row>
      <xdr:rowOff>28074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BF5D9B46-FF56-4C43-8583-5E4EB3FE3BDD}"/>
            </a:ext>
          </a:extLst>
        </xdr:cNvPr>
        <xdr:cNvCxnSpPr/>
      </xdr:nvCxnSpPr>
      <xdr:spPr>
        <a:xfrm flipH="1" flipV="1">
          <a:off x="13497426" y="15851606"/>
          <a:ext cx="238125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180474</xdr:colOff>
      <xdr:row>61</xdr:row>
      <xdr:rowOff>85223</xdr:rowOff>
    </xdr:from>
    <xdr:to>
      <xdr:col>23</xdr:col>
      <xdr:colOff>80211</xdr:colOff>
      <xdr:row>69</xdr:row>
      <xdr:rowOff>40105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1B57A17E-460C-4D01-998E-65BCE1306BD2}"/>
            </a:ext>
          </a:extLst>
        </xdr:cNvPr>
        <xdr:cNvCxnSpPr/>
      </xdr:nvCxnSpPr>
      <xdr:spPr>
        <a:xfrm flipH="1">
          <a:off x="13435263" y="13184605"/>
          <a:ext cx="396040" cy="14788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59120</xdr:colOff>
      <xdr:row>2</xdr:row>
      <xdr:rowOff>157655</xdr:rowOff>
    </xdr:from>
    <xdr:to>
      <xdr:col>6</xdr:col>
      <xdr:colOff>59120</xdr:colOff>
      <xdr:row>3</xdr:row>
      <xdr:rowOff>197069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292756A-ED2A-4C9D-AEDB-52C152DD6939}"/>
            </a:ext>
          </a:extLst>
        </xdr:cNvPr>
        <xdr:cNvCxnSpPr/>
      </xdr:nvCxnSpPr>
      <xdr:spPr>
        <a:xfrm>
          <a:off x="1773620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52551</xdr:colOff>
      <xdr:row>37</xdr:row>
      <xdr:rowOff>19707</xdr:rowOff>
    </xdr:from>
    <xdr:to>
      <xdr:col>6</xdr:col>
      <xdr:colOff>52551</xdr:colOff>
      <xdr:row>38</xdr:row>
      <xdr:rowOff>300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109DDBF5-889E-4616-BAB6-FD4A01214FAC}"/>
            </a:ext>
          </a:extLst>
        </xdr:cNvPr>
        <xdr:cNvCxnSpPr/>
      </xdr:nvCxnSpPr>
      <xdr:spPr>
        <a:xfrm>
          <a:off x="1767051" y="7173310"/>
          <a:ext cx="0" cy="1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65687</xdr:colOff>
      <xdr:row>37</xdr:row>
      <xdr:rowOff>19707</xdr:rowOff>
    </xdr:from>
    <xdr:to>
      <xdr:col>25</xdr:col>
      <xdr:colOff>65687</xdr:colOff>
      <xdr:row>38</xdr:row>
      <xdr:rowOff>300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DD1BE3FC-561A-4451-B3DD-FEF2BD694508}"/>
            </a:ext>
          </a:extLst>
        </xdr:cNvPr>
        <xdr:cNvCxnSpPr/>
      </xdr:nvCxnSpPr>
      <xdr:spPr>
        <a:xfrm>
          <a:off x="7166739" y="7173310"/>
          <a:ext cx="0" cy="1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52551</xdr:colOff>
      <xdr:row>48</xdr:row>
      <xdr:rowOff>26276</xdr:rowOff>
    </xdr:from>
    <xdr:to>
      <xdr:col>6</xdr:col>
      <xdr:colOff>52551</xdr:colOff>
      <xdr:row>49</xdr:row>
      <xdr:rowOff>6869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9C8AB7A1-7FC7-4874-A818-E08A4C938845}"/>
            </a:ext>
          </a:extLst>
        </xdr:cNvPr>
        <xdr:cNvCxnSpPr/>
      </xdr:nvCxnSpPr>
      <xdr:spPr>
        <a:xfrm>
          <a:off x="1767051" y="9308224"/>
          <a:ext cx="0" cy="1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59119</xdr:colOff>
      <xdr:row>48</xdr:row>
      <xdr:rowOff>19707</xdr:rowOff>
    </xdr:from>
    <xdr:to>
      <xdr:col>25</xdr:col>
      <xdr:colOff>59119</xdr:colOff>
      <xdr:row>49</xdr:row>
      <xdr:rowOff>300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2863BD77-C788-408D-B693-499AF9AAF048}"/>
            </a:ext>
          </a:extLst>
        </xdr:cNvPr>
        <xdr:cNvCxnSpPr/>
      </xdr:nvCxnSpPr>
      <xdr:spPr>
        <a:xfrm>
          <a:off x="7160171" y="9301655"/>
          <a:ext cx="0" cy="1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65688</xdr:colOff>
      <xdr:row>59</xdr:row>
      <xdr:rowOff>19707</xdr:rowOff>
    </xdr:from>
    <xdr:to>
      <xdr:col>25</xdr:col>
      <xdr:colOff>65688</xdr:colOff>
      <xdr:row>60</xdr:row>
      <xdr:rowOff>300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585CDBED-259A-4DE2-B209-035C90B46C9E}"/>
            </a:ext>
          </a:extLst>
        </xdr:cNvPr>
        <xdr:cNvCxnSpPr/>
      </xdr:nvCxnSpPr>
      <xdr:spPr>
        <a:xfrm>
          <a:off x="7166740" y="11430000"/>
          <a:ext cx="0" cy="1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59120</xdr:colOff>
      <xdr:row>59</xdr:row>
      <xdr:rowOff>19707</xdr:rowOff>
    </xdr:from>
    <xdr:to>
      <xdr:col>6</xdr:col>
      <xdr:colOff>59120</xdr:colOff>
      <xdr:row>60</xdr:row>
      <xdr:rowOff>300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E566AF62-CBB4-48A3-82FC-ABBA904FF718}"/>
            </a:ext>
          </a:extLst>
        </xdr:cNvPr>
        <xdr:cNvCxnSpPr/>
      </xdr:nvCxnSpPr>
      <xdr:spPr>
        <a:xfrm>
          <a:off x="1773620" y="11430000"/>
          <a:ext cx="0" cy="1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59120</xdr:colOff>
      <xdr:row>2</xdr:row>
      <xdr:rowOff>157655</xdr:rowOff>
    </xdr:from>
    <xdr:to>
      <xdr:col>25</xdr:col>
      <xdr:colOff>59120</xdr:colOff>
      <xdr:row>3</xdr:row>
      <xdr:rowOff>197069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09DB7E4E-89A9-4197-9303-22332D49DEBC}"/>
            </a:ext>
          </a:extLst>
        </xdr:cNvPr>
        <xdr:cNvCxnSpPr/>
      </xdr:nvCxnSpPr>
      <xdr:spPr>
        <a:xfrm>
          <a:off x="1773620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59120</xdr:colOff>
      <xdr:row>13</xdr:row>
      <xdr:rowOff>157655</xdr:rowOff>
    </xdr:from>
    <xdr:to>
      <xdr:col>6</xdr:col>
      <xdr:colOff>59120</xdr:colOff>
      <xdr:row>14</xdr:row>
      <xdr:rowOff>197069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2385012E-7B49-436C-839A-273ECD7E42B6}"/>
            </a:ext>
          </a:extLst>
        </xdr:cNvPr>
        <xdr:cNvCxnSpPr/>
      </xdr:nvCxnSpPr>
      <xdr:spPr>
        <a:xfrm>
          <a:off x="1773620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59120</xdr:colOff>
      <xdr:row>13</xdr:row>
      <xdr:rowOff>157655</xdr:rowOff>
    </xdr:from>
    <xdr:to>
      <xdr:col>25</xdr:col>
      <xdr:colOff>59120</xdr:colOff>
      <xdr:row>14</xdr:row>
      <xdr:rowOff>197069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DBD982AA-AC60-4218-925B-24E0EE8593D7}"/>
            </a:ext>
          </a:extLst>
        </xdr:cNvPr>
        <xdr:cNvCxnSpPr/>
      </xdr:nvCxnSpPr>
      <xdr:spPr>
        <a:xfrm>
          <a:off x="1773620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59120</xdr:colOff>
      <xdr:row>24</xdr:row>
      <xdr:rowOff>157655</xdr:rowOff>
    </xdr:from>
    <xdr:to>
      <xdr:col>6</xdr:col>
      <xdr:colOff>59120</xdr:colOff>
      <xdr:row>25</xdr:row>
      <xdr:rowOff>197069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8467D123-073F-4B54-B03C-C095ADA5E985}"/>
            </a:ext>
          </a:extLst>
        </xdr:cNvPr>
        <xdr:cNvCxnSpPr/>
      </xdr:nvCxnSpPr>
      <xdr:spPr>
        <a:xfrm>
          <a:off x="1773620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59120</xdr:colOff>
      <xdr:row>24</xdr:row>
      <xdr:rowOff>157655</xdr:rowOff>
    </xdr:from>
    <xdr:to>
      <xdr:col>25</xdr:col>
      <xdr:colOff>59120</xdr:colOff>
      <xdr:row>25</xdr:row>
      <xdr:rowOff>197069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78F8EC13-96BD-43D3-96E7-B2D00A24B491}"/>
            </a:ext>
          </a:extLst>
        </xdr:cNvPr>
        <xdr:cNvCxnSpPr/>
      </xdr:nvCxnSpPr>
      <xdr:spPr>
        <a:xfrm>
          <a:off x="1773620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59120</xdr:colOff>
      <xdr:row>3</xdr:row>
      <xdr:rowOff>32845</xdr:rowOff>
    </xdr:from>
    <xdr:to>
      <xdr:col>6</xdr:col>
      <xdr:colOff>59120</xdr:colOff>
      <xdr:row>6</xdr:row>
      <xdr:rowOff>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3DA2517-8A4D-4F03-99F0-8B4A62E31D25}"/>
            </a:ext>
          </a:extLst>
        </xdr:cNvPr>
        <xdr:cNvCxnSpPr/>
      </xdr:nvCxnSpPr>
      <xdr:spPr>
        <a:xfrm>
          <a:off x="2384534" y="610914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59121</xdr:colOff>
      <xdr:row>3</xdr:row>
      <xdr:rowOff>26276</xdr:rowOff>
    </xdr:from>
    <xdr:to>
      <xdr:col>5</xdr:col>
      <xdr:colOff>59121</xdr:colOff>
      <xdr:row>4</xdr:row>
      <xdr:rowOff>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B88399DF-8F67-4476-ADFE-D60A639948AC}"/>
            </a:ext>
          </a:extLst>
        </xdr:cNvPr>
        <xdr:cNvCxnSpPr/>
      </xdr:nvCxnSpPr>
      <xdr:spPr>
        <a:xfrm>
          <a:off x="2253155" y="604345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59120</xdr:colOff>
      <xdr:row>14</xdr:row>
      <xdr:rowOff>32845</xdr:rowOff>
    </xdr:from>
    <xdr:to>
      <xdr:col>6</xdr:col>
      <xdr:colOff>59120</xdr:colOff>
      <xdr:row>17</xdr:row>
      <xdr:rowOff>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DEAA58E5-71C7-4654-BC46-01687FF0C2BA}"/>
            </a:ext>
          </a:extLst>
        </xdr:cNvPr>
        <xdr:cNvCxnSpPr/>
      </xdr:nvCxnSpPr>
      <xdr:spPr>
        <a:xfrm>
          <a:off x="2384534" y="610914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59121</xdr:colOff>
      <xdr:row>14</xdr:row>
      <xdr:rowOff>26276</xdr:rowOff>
    </xdr:from>
    <xdr:to>
      <xdr:col>5</xdr:col>
      <xdr:colOff>59121</xdr:colOff>
      <xdr:row>15</xdr:row>
      <xdr:rowOff>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D1BD52D7-A20E-46FA-A591-0DB66E4492A7}"/>
            </a:ext>
          </a:extLst>
        </xdr:cNvPr>
        <xdr:cNvCxnSpPr/>
      </xdr:nvCxnSpPr>
      <xdr:spPr>
        <a:xfrm>
          <a:off x="2253155" y="604345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59120</xdr:colOff>
      <xdr:row>3</xdr:row>
      <xdr:rowOff>32845</xdr:rowOff>
    </xdr:from>
    <xdr:to>
      <xdr:col>25</xdr:col>
      <xdr:colOff>59120</xdr:colOff>
      <xdr:row>6</xdr:row>
      <xdr:rowOff>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43DCE1E1-CB19-427D-8FA5-E217E73BD39B}"/>
            </a:ext>
          </a:extLst>
        </xdr:cNvPr>
        <xdr:cNvCxnSpPr/>
      </xdr:nvCxnSpPr>
      <xdr:spPr>
        <a:xfrm>
          <a:off x="1773620" y="610914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59121</xdr:colOff>
      <xdr:row>3</xdr:row>
      <xdr:rowOff>26276</xdr:rowOff>
    </xdr:from>
    <xdr:to>
      <xdr:col>24</xdr:col>
      <xdr:colOff>59121</xdr:colOff>
      <xdr:row>4</xdr:row>
      <xdr:rowOff>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9A2AA007-89CA-415F-A3FC-75EF911D79AE}"/>
            </a:ext>
          </a:extLst>
        </xdr:cNvPr>
        <xdr:cNvCxnSpPr/>
      </xdr:nvCxnSpPr>
      <xdr:spPr>
        <a:xfrm>
          <a:off x="1642242" y="604345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59120</xdr:colOff>
      <xdr:row>14</xdr:row>
      <xdr:rowOff>32845</xdr:rowOff>
    </xdr:from>
    <xdr:to>
      <xdr:col>25</xdr:col>
      <xdr:colOff>59120</xdr:colOff>
      <xdr:row>17</xdr:row>
      <xdr:rowOff>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ADF96E7D-3ADD-49C3-AF58-293976F4A369}"/>
            </a:ext>
          </a:extLst>
        </xdr:cNvPr>
        <xdr:cNvCxnSpPr/>
      </xdr:nvCxnSpPr>
      <xdr:spPr>
        <a:xfrm>
          <a:off x="6325913" y="610914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59121</xdr:colOff>
      <xdr:row>14</xdr:row>
      <xdr:rowOff>26276</xdr:rowOff>
    </xdr:from>
    <xdr:to>
      <xdr:col>24</xdr:col>
      <xdr:colOff>59121</xdr:colOff>
      <xdr:row>15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A9DC6E34-D7FF-474F-B65D-B0EC0FD2F4AE}"/>
            </a:ext>
          </a:extLst>
        </xdr:cNvPr>
        <xdr:cNvCxnSpPr/>
      </xdr:nvCxnSpPr>
      <xdr:spPr>
        <a:xfrm>
          <a:off x="6194535" y="604345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59120</xdr:colOff>
      <xdr:row>25</xdr:row>
      <xdr:rowOff>32845</xdr:rowOff>
    </xdr:from>
    <xdr:to>
      <xdr:col>6</xdr:col>
      <xdr:colOff>59120</xdr:colOff>
      <xdr:row>28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4494CCCC-59A0-43E3-BEB5-5B8F12398A1B}"/>
            </a:ext>
          </a:extLst>
        </xdr:cNvPr>
        <xdr:cNvCxnSpPr/>
      </xdr:nvCxnSpPr>
      <xdr:spPr>
        <a:xfrm>
          <a:off x="1773620" y="2364828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59121</xdr:colOff>
      <xdr:row>25</xdr:row>
      <xdr:rowOff>26276</xdr:rowOff>
    </xdr:from>
    <xdr:to>
      <xdr:col>5</xdr:col>
      <xdr:colOff>59121</xdr:colOff>
      <xdr:row>26</xdr:row>
      <xdr:rowOff>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10033B03-4182-4F2D-8B6A-8C65AD7DA0FF}"/>
            </a:ext>
          </a:extLst>
        </xdr:cNvPr>
        <xdr:cNvCxnSpPr/>
      </xdr:nvCxnSpPr>
      <xdr:spPr>
        <a:xfrm>
          <a:off x="1642242" y="2358259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59120</xdr:colOff>
      <xdr:row>25</xdr:row>
      <xdr:rowOff>32845</xdr:rowOff>
    </xdr:from>
    <xdr:to>
      <xdr:col>25</xdr:col>
      <xdr:colOff>59120</xdr:colOff>
      <xdr:row>28</xdr:row>
      <xdr:rowOff>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0FD49058-A26A-42B0-924A-E72C7C17DC93}"/>
            </a:ext>
          </a:extLst>
        </xdr:cNvPr>
        <xdr:cNvCxnSpPr/>
      </xdr:nvCxnSpPr>
      <xdr:spPr>
        <a:xfrm>
          <a:off x="6325913" y="2364828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59121</xdr:colOff>
      <xdr:row>25</xdr:row>
      <xdr:rowOff>26276</xdr:rowOff>
    </xdr:from>
    <xdr:to>
      <xdr:col>24</xdr:col>
      <xdr:colOff>59121</xdr:colOff>
      <xdr:row>26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5E5DB99D-A723-4D07-B0EC-B31914A7F994}"/>
            </a:ext>
          </a:extLst>
        </xdr:cNvPr>
        <xdr:cNvCxnSpPr/>
      </xdr:nvCxnSpPr>
      <xdr:spPr>
        <a:xfrm>
          <a:off x="6194535" y="2358259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52551</xdr:colOff>
      <xdr:row>37</xdr:row>
      <xdr:rowOff>19707</xdr:rowOff>
    </xdr:from>
    <xdr:to>
      <xdr:col>6</xdr:col>
      <xdr:colOff>52551</xdr:colOff>
      <xdr:row>39</xdr:row>
      <xdr:rowOff>183931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F0DA9AD5-50AC-4030-988F-F0A5D148AF45}"/>
            </a:ext>
          </a:extLst>
        </xdr:cNvPr>
        <xdr:cNvCxnSpPr/>
      </xdr:nvCxnSpPr>
      <xdr:spPr>
        <a:xfrm>
          <a:off x="1228396" y="7193017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52552</xdr:colOff>
      <xdr:row>37</xdr:row>
      <xdr:rowOff>13138</xdr:rowOff>
    </xdr:from>
    <xdr:to>
      <xdr:col>5</xdr:col>
      <xdr:colOff>52552</xdr:colOff>
      <xdr:row>37</xdr:row>
      <xdr:rowOff>197069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4346664A-5463-479C-82DA-2BB6493AB265}"/>
            </a:ext>
          </a:extLst>
        </xdr:cNvPr>
        <xdr:cNvCxnSpPr/>
      </xdr:nvCxnSpPr>
      <xdr:spPr>
        <a:xfrm>
          <a:off x="1097018" y="7186448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65687</xdr:colOff>
      <xdr:row>37</xdr:row>
      <xdr:rowOff>19707</xdr:rowOff>
    </xdr:from>
    <xdr:to>
      <xdr:col>25</xdr:col>
      <xdr:colOff>65687</xdr:colOff>
      <xdr:row>39</xdr:row>
      <xdr:rowOff>183931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F74E887A-1B24-4B0C-B951-7D17920B3339}"/>
            </a:ext>
          </a:extLst>
        </xdr:cNvPr>
        <xdr:cNvCxnSpPr/>
      </xdr:nvCxnSpPr>
      <xdr:spPr>
        <a:xfrm>
          <a:off x="6036877" y="7193017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65689</xdr:colOff>
      <xdr:row>37</xdr:row>
      <xdr:rowOff>13138</xdr:rowOff>
    </xdr:from>
    <xdr:to>
      <xdr:col>24</xdr:col>
      <xdr:colOff>65689</xdr:colOff>
      <xdr:row>37</xdr:row>
      <xdr:rowOff>197069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DE615859-B13A-43FF-BA62-5D65BA175762}"/>
            </a:ext>
          </a:extLst>
        </xdr:cNvPr>
        <xdr:cNvCxnSpPr/>
      </xdr:nvCxnSpPr>
      <xdr:spPr>
        <a:xfrm>
          <a:off x="5905499" y="7186448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52551</xdr:colOff>
      <xdr:row>48</xdr:row>
      <xdr:rowOff>26276</xdr:rowOff>
    </xdr:from>
    <xdr:to>
      <xdr:col>6</xdr:col>
      <xdr:colOff>52551</xdr:colOff>
      <xdr:row>50</xdr:row>
      <xdr:rowOff>190500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8FC6DC71-01DA-4FD0-B2F9-E99636813F75}"/>
            </a:ext>
          </a:extLst>
        </xdr:cNvPr>
        <xdr:cNvCxnSpPr/>
      </xdr:nvCxnSpPr>
      <xdr:spPr>
        <a:xfrm>
          <a:off x="1228396" y="9334500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52552</xdr:colOff>
      <xdr:row>48</xdr:row>
      <xdr:rowOff>19707</xdr:rowOff>
    </xdr:from>
    <xdr:to>
      <xdr:col>5</xdr:col>
      <xdr:colOff>52552</xdr:colOff>
      <xdr:row>48</xdr:row>
      <xdr:rowOff>203638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9BA254CE-A68E-46C0-AB2C-CF9E8A3B5CE6}"/>
            </a:ext>
          </a:extLst>
        </xdr:cNvPr>
        <xdr:cNvCxnSpPr/>
      </xdr:nvCxnSpPr>
      <xdr:spPr>
        <a:xfrm>
          <a:off x="1097018" y="9327931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59119</xdr:colOff>
      <xdr:row>48</xdr:row>
      <xdr:rowOff>19707</xdr:rowOff>
    </xdr:from>
    <xdr:to>
      <xdr:col>25</xdr:col>
      <xdr:colOff>59119</xdr:colOff>
      <xdr:row>50</xdr:row>
      <xdr:rowOff>183931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33A34993-F3E4-488A-B35D-82256C078D6C}"/>
            </a:ext>
          </a:extLst>
        </xdr:cNvPr>
        <xdr:cNvCxnSpPr/>
      </xdr:nvCxnSpPr>
      <xdr:spPr>
        <a:xfrm>
          <a:off x="6030309" y="9327931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59121</xdr:colOff>
      <xdr:row>48</xdr:row>
      <xdr:rowOff>13138</xdr:rowOff>
    </xdr:from>
    <xdr:to>
      <xdr:col>24</xdr:col>
      <xdr:colOff>59121</xdr:colOff>
      <xdr:row>48</xdr:row>
      <xdr:rowOff>197069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16C336F8-B6C4-4D1C-94C3-F11150834682}"/>
            </a:ext>
          </a:extLst>
        </xdr:cNvPr>
        <xdr:cNvCxnSpPr/>
      </xdr:nvCxnSpPr>
      <xdr:spPr>
        <a:xfrm>
          <a:off x="5898931" y="9321362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65688</xdr:colOff>
      <xdr:row>59</xdr:row>
      <xdr:rowOff>19707</xdr:rowOff>
    </xdr:from>
    <xdr:to>
      <xdr:col>25</xdr:col>
      <xdr:colOff>65688</xdr:colOff>
      <xdr:row>61</xdr:row>
      <xdr:rowOff>183931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D7524C4A-DB9C-474B-8357-A213706D84E0}"/>
            </a:ext>
          </a:extLst>
        </xdr:cNvPr>
        <xdr:cNvCxnSpPr/>
      </xdr:nvCxnSpPr>
      <xdr:spPr>
        <a:xfrm>
          <a:off x="6036878" y="11462845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65690</xdr:colOff>
      <xdr:row>59</xdr:row>
      <xdr:rowOff>13138</xdr:rowOff>
    </xdr:from>
    <xdr:to>
      <xdr:col>24</xdr:col>
      <xdr:colOff>65690</xdr:colOff>
      <xdr:row>59</xdr:row>
      <xdr:rowOff>197069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E6516B6-9BA2-4C84-AA3A-33B6F8987B65}"/>
            </a:ext>
          </a:extLst>
        </xdr:cNvPr>
        <xdr:cNvCxnSpPr/>
      </xdr:nvCxnSpPr>
      <xdr:spPr>
        <a:xfrm>
          <a:off x="5905500" y="11456276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59120</xdr:colOff>
      <xdr:row>59</xdr:row>
      <xdr:rowOff>19707</xdr:rowOff>
    </xdr:from>
    <xdr:to>
      <xdr:col>6</xdr:col>
      <xdr:colOff>59120</xdr:colOff>
      <xdr:row>61</xdr:row>
      <xdr:rowOff>183931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2150734E-75DF-4DEE-8732-EEA049A7F03C}"/>
            </a:ext>
          </a:extLst>
        </xdr:cNvPr>
        <xdr:cNvCxnSpPr/>
      </xdr:nvCxnSpPr>
      <xdr:spPr>
        <a:xfrm>
          <a:off x="1234965" y="11462845"/>
          <a:ext cx="0" cy="564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59121</xdr:colOff>
      <xdr:row>59</xdr:row>
      <xdr:rowOff>13138</xdr:rowOff>
    </xdr:from>
    <xdr:to>
      <xdr:col>5</xdr:col>
      <xdr:colOff>59121</xdr:colOff>
      <xdr:row>59</xdr:row>
      <xdr:rowOff>197069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1C1554AA-0D4E-43D4-B1E0-FC098BA27A93}"/>
            </a:ext>
          </a:extLst>
        </xdr:cNvPr>
        <xdr:cNvCxnSpPr/>
      </xdr:nvCxnSpPr>
      <xdr:spPr>
        <a:xfrm>
          <a:off x="1103587" y="11456276"/>
          <a:ext cx="0" cy="1839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59120</xdr:colOff>
      <xdr:row>2</xdr:row>
      <xdr:rowOff>157655</xdr:rowOff>
    </xdr:from>
    <xdr:to>
      <xdr:col>7</xdr:col>
      <xdr:colOff>59120</xdr:colOff>
      <xdr:row>3</xdr:row>
      <xdr:rowOff>197069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D74DB052-FAA8-496A-A6A5-0463A4978259}"/>
            </a:ext>
          </a:extLst>
        </xdr:cNvPr>
        <xdr:cNvCxnSpPr/>
      </xdr:nvCxnSpPr>
      <xdr:spPr>
        <a:xfrm>
          <a:off x="1366344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60762</xdr:colOff>
      <xdr:row>2</xdr:row>
      <xdr:rowOff>157655</xdr:rowOff>
    </xdr:from>
    <xdr:to>
      <xdr:col>27</xdr:col>
      <xdr:colOff>60762</xdr:colOff>
      <xdr:row>3</xdr:row>
      <xdr:rowOff>197069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F71CE7F7-E7EA-4121-A4EE-37CC1AB48F8D}"/>
            </a:ext>
          </a:extLst>
        </xdr:cNvPr>
        <xdr:cNvCxnSpPr/>
      </xdr:nvCxnSpPr>
      <xdr:spPr>
        <a:xfrm>
          <a:off x="6544331" y="538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59120</xdr:colOff>
      <xdr:row>13</xdr:row>
      <xdr:rowOff>157655</xdr:rowOff>
    </xdr:from>
    <xdr:to>
      <xdr:col>7</xdr:col>
      <xdr:colOff>59120</xdr:colOff>
      <xdr:row>14</xdr:row>
      <xdr:rowOff>197069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83F0A488-FEFA-4AD8-912B-5AB7D3747716}"/>
            </a:ext>
          </a:extLst>
        </xdr:cNvPr>
        <xdr:cNvCxnSpPr/>
      </xdr:nvCxnSpPr>
      <xdr:spPr>
        <a:xfrm>
          <a:off x="1366344" y="2667000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60762</xdr:colOff>
      <xdr:row>13</xdr:row>
      <xdr:rowOff>157655</xdr:rowOff>
    </xdr:from>
    <xdr:to>
      <xdr:col>27</xdr:col>
      <xdr:colOff>60762</xdr:colOff>
      <xdr:row>14</xdr:row>
      <xdr:rowOff>197069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A9760CF9-34F7-4E08-9072-FE31648879A3}"/>
            </a:ext>
          </a:extLst>
        </xdr:cNvPr>
        <xdr:cNvCxnSpPr/>
      </xdr:nvCxnSpPr>
      <xdr:spPr>
        <a:xfrm>
          <a:off x="6544331" y="2667000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59120</xdr:colOff>
      <xdr:row>24</xdr:row>
      <xdr:rowOff>157655</xdr:rowOff>
    </xdr:from>
    <xdr:to>
      <xdr:col>7</xdr:col>
      <xdr:colOff>59120</xdr:colOff>
      <xdr:row>25</xdr:row>
      <xdr:rowOff>197069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3F3991B2-7611-484F-8CEE-F612BA9F4AE7}"/>
            </a:ext>
          </a:extLst>
        </xdr:cNvPr>
        <xdr:cNvCxnSpPr/>
      </xdr:nvCxnSpPr>
      <xdr:spPr>
        <a:xfrm>
          <a:off x="1366344" y="479534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60762</xdr:colOff>
      <xdr:row>24</xdr:row>
      <xdr:rowOff>157655</xdr:rowOff>
    </xdr:from>
    <xdr:to>
      <xdr:col>27</xdr:col>
      <xdr:colOff>60762</xdr:colOff>
      <xdr:row>25</xdr:row>
      <xdr:rowOff>197069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6ACF088E-16BD-414B-A768-04724AC4A9B1}"/>
            </a:ext>
          </a:extLst>
        </xdr:cNvPr>
        <xdr:cNvCxnSpPr/>
      </xdr:nvCxnSpPr>
      <xdr:spPr>
        <a:xfrm>
          <a:off x="6544331" y="479534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39</xdr:row>
      <xdr:rowOff>0</xdr:rowOff>
    </xdr:from>
    <xdr:to>
      <xdr:col>39</xdr:col>
      <xdr:colOff>0</xdr:colOff>
      <xdr:row>40</xdr:row>
      <xdr:rowOff>39414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CA5C9C28-EC5E-40B0-B858-465B052D1C4D}"/>
            </a:ext>
          </a:extLst>
        </xdr:cNvPr>
        <xdr:cNvCxnSpPr/>
      </xdr:nvCxnSpPr>
      <xdr:spPr>
        <a:xfrm>
          <a:off x="8808983" y="7554310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605987</xdr:colOff>
      <xdr:row>39</xdr:row>
      <xdr:rowOff>0</xdr:rowOff>
    </xdr:from>
    <xdr:to>
      <xdr:col>46</xdr:col>
      <xdr:colOff>605987</xdr:colOff>
      <xdr:row>40</xdr:row>
      <xdr:rowOff>39414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8014E155-E159-4807-BC16-5C0A5C5275F6}"/>
            </a:ext>
          </a:extLst>
        </xdr:cNvPr>
        <xdr:cNvCxnSpPr/>
      </xdr:nvCxnSpPr>
      <xdr:spPr>
        <a:xfrm>
          <a:off x="13986970" y="7554310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50</xdr:row>
      <xdr:rowOff>0</xdr:rowOff>
    </xdr:from>
    <xdr:to>
      <xdr:col>39</xdr:col>
      <xdr:colOff>0</xdr:colOff>
      <xdr:row>51</xdr:row>
      <xdr:rowOff>39414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87B5D14E-18A5-4FDE-BCA5-9A44369399C1}"/>
            </a:ext>
          </a:extLst>
        </xdr:cNvPr>
        <xdr:cNvCxnSpPr/>
      </xdr:nvCxnSpPr>
      <xdr:spPr>
        <a:xfrm>
          <a:off x="8808983" y="9682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605987</xdr:colOff>
      <xdr:row>50</xdr:row>
      <xdr:rowOff>0</xdr:rowOff>
    </xdr:from>
    <xdr:to>
      <xdr:col>46</xdr:col>
      <xdr:colOff>605987</xdr:colOff>
      <xdr:row>51</xdr:row>
      <xdr:rowOff>39414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6C4511DA-BA12-4280-B038-20499CC6D40D}"/>
            </a:ext>
          </a:extLst>
        </xdr:cNvPr>
        <xdr:cNvCxnSpPr/>
      </xdr:nvCxnSpPr>
      <xdr:spPr>
        <a:xfrm>
          <a:off x="13986970" y="9682655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61</xdr:row>
      <xdr:rowOff>0</xdr:rowOff>
    </xdr:from>
    <xdr:to>
      <xdr:col>39</xdr:col>
      <xdr:colOff>0</xdr:colOff>
      <xdr:row>62</xdr:row>
      <xdr:rowOff>39414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C33E7FB4-A639-47D0-A376-6CD1A65C4653}"/>
            </a:ext>
          </a:extLst>
        </xdr:cNvPr>
        <xdr:cNvCxnSpPr/>
      </xdr:nvCxnSpPr>
      <xdr:spPr>
        <a:xfrm>
          <a:off x="8808983" y="11811000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605987</xdr:colOff>
      <xdr:row>61</xdr:row>
      <xdr:rowOff>0</xdr:rowOff>
    </xdr:from>
    <xdr:to>
      <xdr:col>46</xdr:col>
      <xdr:colOff>605987</xdr:colOff>
      <xdr:row>62</xdr:row>
      <xdr:rowOff>39414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AFF700DD-6548-44C3-8A48-3E735D1367EC}"/>
            </a:ext>
          </a:extLst>
        </xdr:cNvPr>
        <xdr:cNvCxnSpPr/>
      </xdr:nvCxnSpPr>
      <xdr:spPr>
        <a:xfrm>
          <a:off x="13986970" y="11811000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60434</xdr:colOff>
      <xdr:row>36</xdr:row>
      <xdr:rowOff>165538</xdr:rowOff>
    </xdr:from>
    <xdr:to>
      <xdr:col>7</xdr:col>
      <xdr:colOff>60434</xdr:colOff>
      <xdr:row>37</xdr:row>
      <xdr:rowOff>204952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2FA1275C-E18B-4512-B1E0-4D721994A5B3}"/>
            </a:ext>
          </a:extLst>
        </xdr:cNvPr>
        <xdr:cNvCxnSpPr/>
      </xdr:nvCxnSpPr>
      <xdr:spPr>
        <a:xfrm>
          <a:off x="1367658" y="7122072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62076</xdr:colOff>
      <xdr:row>36</xdr:row>
      <xdr:rowOff>165538</xdr:rowOff>
    </xdr:from>
    <xdr:to>
      <xdr:col>27</xdr:col>
      <xdr:colOff>62076</xdr:colOff>
      <xdr:row>37</xdr:row>
      <xdr:rowOff>204952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AEFE876D-6F05-4140-8FCA-BBFE2AEE359D}"/>
            </a:ext>
          </a:extLst>
        </xdr:cNvPr>
        <xdr:cNvCxnSpPr/>
      </xdr:nvCxnSpPr>
      <xdr:spPr>
        <a:xfrm>
          <a:off x="6545645" y="7122072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60434</xdr:colOff>
      <xdr:row>47</xdr:row>
      <xdr:rowOff>165538</xdr:rowOff>
    </xdr:from>
    <xdr:to>
      <xdr:col>7</xdr:col>
      <xdr:colOff>60434</xdr:colOff>
      <xdr:row>48</xdr:row>
      <xdr:rowOff>204952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A672AF13-F363-4483-B6F0-F74ACEDB9709}"/>
            </a:ext>
          </a:extLst>
        </xdr:cNvPr>
        <xdr:cNvCxnSpPr/>
      </xdr:nvCxnSpPr>
      <xdr:spPr>
        <a:xfrm>
          <a:off x="1367658" y="9250417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62076</xdr:colOff>
      <xdr:row>47</xdr:row>
      <xdr:rowOff>165538</xdr:rowOff>
    </xdr:from>
    <xdr:to>
      <xdr:col>27</xdr:col>
      <xdr:colOff>62076</xdr:colOff>
      <xdr:row>48</xdr:row>
      <xdr:rowOff>204952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1C860919-E005-4EA2-A827-B153AA4C4BB9}"/>
            </a:ext>
          </a:extLst>
        </xdr:cNvPr>
        <xdr:cNvCxnSpPr/>
      </xdr:nvCxnSpPr>
      <xdr:spPr>
        <a:xfrm>
          <a:off x="6545645" y="9250417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60434</xdr:colOff>
      <xdr:row>58</xdr:row>
      <xdr:rowOff>165538</xdr:rowOff>
    </xdr:from>
    <xdr:to>
      <xdr:col>7</xdr:col>
      <xdr:colOff>60434</xdr:colOff>
      <xdr:row>59</xdr:row>
      <xdr:rowOff>204952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F7C83471-A4B0-4FEC-90FE-9F323AB15AC6}"/>
            </a:ext>
          </a:extLst>
        </xdr:cNvPr>
        <xdr:cNvCxnSpPr/>
      </xdr:nvCxnSpPr>
      <xdr:spPr>
        <a:xfrm>
          <a:off x="1367658" y="11378762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62076</xdr:colOff>
      <xdr:row>58</xdr:row>
      <xdr:rowOff>165538</xdr:rowOff>
    </xdr:from>
    <xdr:to>
      <xdr:col>27</xdr:col>
      <xdr:colOff>62076</xdr:colOff>
      <xdr:row>59</xdr:row>
      <xdr:rowOff>204952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BF86ECD9-7FAC-4563-BF96-A6C7A65A03E9}"/>
            </a:ext>
          </a:extLst>
        </xdr:cNvPr>
        <xdr:cNvCxnSpPr/>
      </xdr:nvCxnSpPr>
      <xdr:spPr>
        <a:xfrm>
          <a:off x="6545645" y="11378762"/>
          <a:ext cx="0" cy="236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60762</xdr:colOff>
      <xdr:row>3</xdr:row>
      <xdr:rowOff>26276</xdr:rowOff>
    </xdr:from>
    <xdr:to>
      <xdr:col>7</xdr:col>
      <xdr:colOff>60762</xdr:colOff>
      <xdr:row>5</xdr:row>
      <xdr:rowOff>169169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936E32F-B9D6-4FEE-ADF8-5D77B68D8E09}"/>
            </a:ext>
          </a:extLst>
        </xdr:cNvPr>
        <xdr:cNvCxnSpPr/>
      </xdr:nvCxnSpPr>
      <xdr:spPr>
        <a:xfrm>
          <a:off x="1367986" y="604345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65691</xdr:colOff>
      <xdr:row>3</xdr:row>
      <xdr:rowOff>26276</xdr:rowOff>
    </xdr:from>
    <xdr:to>
      <xdr:col>6</xdr:col>
      <xdr:colOff>65691</xdr:colOff>
      <xdr:row>3</xdr:row>
      <xdr:rowOff>209876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AC323B4D-EB41-4D48-ABD1-88FD99490386}"/>
            </a:ext>
          </a:extLst>
        </xdr:cNvPr>
        <xdr:cNvCxnSpPr/>
      </xdr:nvCxnSpPr>
      <xdr:spPr>
        <a:xfrm>
          <a:off x="1241536" y="604345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60762</xdr:colOff>
      <xdr:row>37</xdr:row>
      <xdr:rowOff>13138</xdr:rowOff>
    </xdr:from>
    <xdr:to>
      <xdr:col>7</xdr:col>
      <xdr:colOff>60762</xdr:colOff>
      <xdr:row>39</xdr:row>
      <xdr:rowOff>156031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E8025260-63E7-4096-8D1C-C5D0EA9D5B74}"/>
            </a:ext>
          </a:extLst>
        </xdr:cNvPr>
        <xdr:cNvCxnSpPr/>
      </xdr:nvCxnSpPr>
      <xdr:spPr>
        <a:xfrm>
          <a:off x="1367986" y="7186448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62405</xdr:colOff>
      <xdr:row>37</xdr:row>
      <xdr:rowOff>13138</xdr:rowOff>
    </xdr:from>
    <xdr:to>
      <xdr:col>6</xdr:col>
      <xdr:colOff>62405</xdr:colOff>
      <xdr:row>37</xdr:row>
      <xdr:rowOff>196738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BD59268B-1944-4F49-AA13-BA0C0C637168}"/>
            </a:ext>
          </a:extLst>
        </xdr:cNvPr>
        <xdr:cNvCxnSpPr/>
      </xdr:nvCxnSpPr>
      <xdr:spPr>
        <a:xfrm>
          <a:off x="1238250" y="7186448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62404</xdr:colOff>
      <xdr:row>37</xdr:row>
      <xdr:rowOff>13138</xdr:rowOff>
    </xdr:from>
    <xdr:to>
      <xdr:col>27</xdr:col>
      <xdr:colOff>62404</xdr:colOff>
      <xdr:row>39</xdr:row>
      <xdr:rowOff>156031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964E9A86-F4A8-40F1-AB56-3767DC4378A6}"/>
            </a:ext>
          </a:extLst>
        </xdr:cNvPr>
        <xdr:cNvCxnSpPr/>
      </xdr:nvCxnSpPr>
      <xdr:spPr>
        <a:xfrm>
          <a:off x="6644507" y="7186448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72258</xdr:colOff>
      <xdr:row>37</xdr:row>
      <xdr:rowOff>13138</xdr:rowOff>
    </xdr:from>
    <xdr:to>
      <xdr:col>26</xdr:col>
      <xdr:colOff>72258</xdr:colOff>
      <xdr:row>37</xdr:row>
      <xdr:rowOff>196738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074A5D81-1458-4FA4-B237-18BF51B7ECB9}"/>
            </a:ext>
          </a:extLst>
        </xdr:cNvPr>
        <xdr:cNvCxnSpPr/>
      </xdr:nvCxnSpPr>
      <xdr:spPr>
        <a:xfrm>
          <a:off x="6522982" y="7186448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60762</xdr:colOff>
      <xdr:row>48</xdr:row>
      <xdr:rowOff>13138</xdr:rowOff>
    </xdr:from>
    <xdr:to>
      <xdr:col>7</xdr:col>
      <xdr:colOff>60762</xdr:colOff>
      <xdr:row>50</xdr:row>
      <xdr:rowOff>156031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709FECAF-2E75-40BC-93A5-BC371915F253}"/>
            </a:ext>
          </a:extLst>
        </xdr:cNvPr>
        <xdr:cNvCxnSpPr/>
      </xdr:nvCxnSpPr>
      <xdr:spPr>
        <a:xfrm>
          <a:off x="1367986" y="9321362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62405</xdr:colOff>
      <xdr:row>48</xdr:row>
      <xdr:rowOff>13138</xdr:rowOff>
    </xdr:from>
    <xdr:to>
      <xdr:col>6</xdr:col>
      <xdr:colOff>62405</xdr:colOff>
      <xdr:row>48</xdr:row>
      <xdr:rowOff>196738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63DD4A85-A905-43C7-864D-AD2D921BB407}"/>
            </a:ext>
          </a:extLst>
        </xdr:cNvPr>
        <xdr:cNvCxnSpPr/>
      </xdr:nvCxnSpPr>
      <xdr:spPr>
        <a:xfrm>
          <a:off x="1238250" y="9321362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62404</xdr:colOff>
      <xdr:row>48</xdr:row>
      <xdr:rowOff>13138</xdr:rowOff>
    </xdr:from>
    <xdr:to>
      <xdr:col>27</xdr:col>
      <xdr:colOff>62404</xdr:colOff>
      <xdr:row>50</xdr:row>
      <xdr:rowOff>156031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230C6CB9-963B-4B88-A314-B4FD2E7E726F}"/>
            </a:ext>
          </a:extLst>
        </xdr:cNvPr>
        <xdr:cNvCxnSpPr/>
      </xdr:nvCxnSpPr>
      <xdr:spPr>
        <a:xfrm>
          <a:off x="6644507" y="9321362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59121</xdr:colOff>
      <xdr:row>48</xdr:row>
      <xdr:rowOff>13138</xdr:rowOff>
    </xdr:from>
    <xdr:to>
      <xdr:col>26</xdr:col>
      <xdr:colOff>59121</xdr:colOff>
      <xdr:row>48</xdr:row>
      <xdr:rowOff>196738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5EA3FE77-0C9C-4D72-BBFC-8C43BA330E51}"/>
            </a:ext>
          </a:extLst>
        </xdr:cNvPr>
        <xdr:cNvCxnSpPr/>
      </xdr:nvCxnSpPr>
      <xdr:spPr>
        <a:xfrm>
          <a:off x="6509845" y="9321362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62404</xdr:colOff>
      <xdr:row>59</xdr:row>
      <xdr:rowOff>13138</xdr:rowOff>
    </xdr:from>
    <xdr:to>
      <xdr:col>27</xdr:col>
      <xdr:colOff>62404</xdr:colOff>
      <xdr:row>61</xdr:row>
      <xdr:rowOff>156031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FBEC54D-6483-40C5-A57F-3B0757D58A3B}"/>
            </a:ext>
          </a:extLst>
        </xdr:cNvPr>
        <xdr:cNvCxnSpPr/>
      </xdr:nvCxnSpPr>
      <xdr:spPr>
        <a:xfrm>
          <a:off x="6644507" y="11456276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65690</xdr:colOff>
      <xdr:row>59</xdr:row>
      <xdr:rowOff>13138</xdr:rowOff>
    </xdr:from>
    <xdr:to>
      <xdr:col>26</xdr:col>
      <xdr:colOff>65690</xdr:colOff>
      <xdr:row>59</xdr:row>
      <xdr:rowOff>196738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A3CA6380-EEDB-463F-A387-5B8D25F79510}"/>
            </a:ext>
          </a:extLst>
        </xdr:cNvPr>
        <xdr:cNvCxnSpPr/>
      </xdr:nvCxnSpPr>
      <xdr:spPr>
        <a:xfrm>
          <a:off x="6516414" y="11456276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60762</xdr:colOff>
      <xdr:row>59</xdr:row>
      <xdr:rowOff>13138</xdr:rowOff>
    </xdr:from>
    <xdr:to>
      <xdr:col>7</xdr:col>
      <xdr:colOff>60762</xdr:colOff>
      <xdr:row>61</xdr:row>
      <xdr:rowOff>156031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F3026EAC-5E83-4B9A-9796-2263B60F7340}"/>
            </a:ext>
          </a:extLst>
        </xdr:cNvPr>
        <xdr:cNvCxnSpPr/>
      </xdr:nvCxnSpPr>
      <xdr:spPr>
        <a:xfrm>
          <a:off x="1367986" y="11456276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62405</xdr:colOff>
      <xdr:row>59</xdr:row>
      <xdr:rowOff>13138</xdr:rowOff>
    </xdr:from>
    <xdr:to>
      <xdr:col>6</xdr:col>
      <xdr:colOff>62405</xdr:colOff>
      <xdr:row>59</xdr:row>
      <xdr:rowOff>196738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1F5B73EA-51C8-4BD6-AECE-15468ADF823C}"/>
            </a:ext>
          </a:extLst>
        </xdr:cNvPr>
        <xdr:cNvCxnSpPr/>
      </xdr:nvCxnSpPr>
      <xdr:spPr>
        <a:xfrm>
          <a:off x="1238250" y="11456276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62404</xdr:colOff>
      <xdr:row>3</xdr:row>
      <xdr:rowOff>26276</xdr:rowOff>
    </xdr:from>
    <xdr:to>
      <xdr:col>27</xdr:col>
      <xdr:colOff>62404</xdr:colOff>
      <xdr:row>5</xdr:row>
      <xdr:rowOff>169169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F2ACFDF0-601A-4122-BC1F-2153906F0917}"/>
            </a:ext>
          </a:extLst>
        </xdr:cNvPr>
        <xdr:cNvCxnSpPr/>
      </xdr:nvCxnSpPr>
      <xdr:spPr>
        <a:xfrm>
          <a:off x="6644507" y="604345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65691</xdr:colOff>
      <xdr:row>3</xdr:row>
      <xdr:rowOff>26276</xdr:rowOff>
    </xdr:from>
    <xdr:to>
      <xdr:col>26</xdr:col>
      <xdr:colOff>65691</xdr:colOff>
      <xdr:row>3</xdr:row>
      <xdr:rowOff>209876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BD911F1F-69B9-42ED-9ECE-6C9BF6FF6D25}"/>
            </a:ext>
          </a:extLst>
        </xdr:cNvPr>
        <xdr:cNvCxnSpPr/>
      </xdr:nvCxnSpPr>
      <xdr:spPr>
        <a:xfrm>
          <a:off x="6516415" y="604345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60762</xdr:colOff>
      <xdr:row>14</xdr:row>
      <xdr:rowOff>26276</xdr:rowOff>
    </xdr:from>
    <xdr:to>
      <xdr:col>7</xdr:col>
      <xdr:colOff>60762</xdr:colOff>
      <xdr:row>16</xdr:row>
      <xdr:rowOff>169169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C1EF471D-7139-4441-B99C-8E7AAAB1DA09}"/>
            </a:ext>
          </a:extLst>
        </xdr:cNvPr>
        <xdr:cNvCxnSpPr/>
      </xdr:nvCxnSpPr>
      <xdr:spPr>
        <a:xfrm>
          <a:off x="1367986" y="2739259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65691</xdr:colOff>
      <xdr:row>14</xdr:row>
      <xdr:rowOff>26276</xdr:rowOff>
    </xdr:from>
    <xdr:to>
      <xdr:col>6</xdr:col>
      <xdr:colOff>65691</xdr:colOff>
      <xdr:row>14</xdr:row>
      <xdr:rowOff>209876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E8EB885E-9F2B-4BEA-A55A-133B47A4A7AC}"/>
            </a:ext>
          </a:extLst>
        </xdr:cNvPr>
        <xdr:cNvCxnSpPr/>
      </xdr:nvCxnSpPr>
      <xdr:spPr>
        <a:xfrm>
          <a:off x="1241536" y="2739259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62404</xdr:colOff>
      <xdr:row>14</xdr:row>
      <xdr:rowOff>26276</xdr:rowOff>
    </xdr:from>
    <xdr:to>
      <xdr:col>27</xdr:col>
      <xdr:colOff>62404</xdr:colOff>
      <xdr:row>16</xdr:row>
      <xdr:rowOff>169169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8962ACB3-4DC3-405C-B595-D99EE548AA73}"/>
            </a:ext>
          </a:extLst>
        </xdr:cNvPr>
        <xdr:cNvCxnSpPr/>
      </xdr:nvCxnSpPr>
      <xdr:spPr>
        <a:xfrm>
          <a:off x="6644507" y="2739259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65691</xdr:colOff>
      <xdr:row>14</xdr:row>
      <xdr:rowOff>26276</xdr:rowOff>
    </xdr:from>
    <xdr:to>
      <xdr:col>26</xdr:col>
      <xdr:colOff>65691</xdr:colOff>
      <xdr:row>14</xdr:row>
      <xdr:rowOff>209876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0719A690-42EB-4698-8B3A-BD3327A21227}"/>
            </a:ext>
          </a:extLst>
        </xdr:cNvPr>
        <xdr:cNvCxnSpPr/>
      </xdr:nvCxnSpPr>
      <xdr:spPr>
        <a:xfrm>
          <a:off x="6516415" y="2739259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60762</xdr:colOff>
      <xdr:row>25</xdr:row>
      <xdr:rowOff>26276</xdr:rowOff>
    </xdr:from>
    <xdr:to>
      <xdr:col>7</xdr:col>
      <xdr:colOff>60762</xdr:colOff>
      <xdr:row>27</xdr:row>
      <xdr:rowOff>169170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4B72B919-6AC7-4231-AFDE-0156CB4C2BEB}"/>
            </a:ext>
          </a:extLst>
        </xdr:cNvPr>
        <xdr:cNvCxnSpPr/>
      </xdr:nvCxnSpPr>
      <xdr:spPr>
        <a:xfrm>
          <a:off x="1367986" y="4874173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65691</xdr:colOff>
      <xdr:row>25</xdr:row>
      <xdr:rowOff>26276</xdr:rowOff>
    </xdr:from>
    <xdr:to>
      <xdr:col>6</xdr:col>
      <xdr:colOff>65691</xdr:colOff>
      <xdr:row>25</xdr:row>
      <xdr:rowOff>209876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F37C75A1-85D8-47A5-9181-6CEC309809E6}"/>
            </a:ext>
          </a:extLst>
        </xdr:cNvPr>
        <xdr:cNvCxnSpPr/>
      </xdr:nvCxnSpPr>
      <xdr:spPr>
        <a:xfrm>
          <a:off x="1241536" y="4874173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62404</xdr:colOff>
      <xdr:row>25</xdr:row>
      <xdr:rowOff>26276</xdr:rowOff>
    </xdr:from>
    <xdr:to>
      <xdr:col>27</xdr:col>
      <xdr:colOff>62404</xdr:colOff>
      <xdr:row>27</xdr:row>
      <xdr:rowOff>169170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986C16E1-76D5-4F21-898D-97668C41D63A}"/>
            </a:ext>
          </a:extLst>
        </xdr:cNvPr>
        <xdr:cNvCxnSpPr/>
      </xdr:nvCxnSpPr>
      <xdr:spPr>
        <a:xfrm>
          <a:off x="6644507" y="4874173"/>
          <a:ext cx="0" cy="54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65691</xdr:colOff>
      <xdr:row>25</xdr:row>
      <xdr:rowOff>26276</xdr:rowOff>
    </xdr:from>
    <xdr:to>
      <xdr:col>26</xdr:col>
      <xdr:colOff>65691</xdr:colOff>
      <xdr:row>25</xdr:row>
      <xdr:rowOff>209876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5D69F872-D1DE-4E53-8002-F3BAEFD50873}"/>
            </a:ext>
          </a:extLst>
        </xdr:cNvPr>
        <xdr:cNvCxnSpPr/>
      </xdr:nvCxnSpPr>
      <xdr:spPr>
        <a:xfrm>
          <a:off x="6516415" y="4874173"/>
          <a:ext cx="0" cy="18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calpa@scalpa.info" TargetMode="External"/><Relationship Id="rId1" Type="http://schemas.openxmlformats.org/officeDocument/2006/relationships/hyperlink" Target="https://sourceforge.net/projects/pdfcreator/fil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064D-420D-4BF8-86EC-B5E8E079AA1D}">
  <dimension ref="B6:T62"/>
  <sheetViews>
    <sheetView zoomScale="130" zoomScaleNormal="130" workbookViewId="0">
      <selection activeCell="D19" sqref="D19"/>
    </sheetView>
  </sheetViews>
  <sheetFormatPr baseColWidth="10" defaultRowHeight="15" x14ac:dyDescent="0.25"/>
  <cols>
    <col min="4" max="4" width="13.140625" bestFit="1" customWidth="1"/>
    <col min="7" max="7" width="9" bestFit="1" customWidth="1"/>
    <col min="8" max="8" width="9.140625" bestFit="1" customWidth="1"/>
    <col min="12" max="12" width="4.28515625" bestFit="1" customWidth="1"/>
    <col min="13" max="13" width="2" bestFit="1" customWidth="1"/>
    <col min="14" max="14" width="3.28515625" bestFit="1" customWidth="1"/>
    <col min="15" max="15" width="2" bestFit="1" customWidth="1"/>
    <col min="16" max="16" width="4.28515625" bestFit="1" customWidth="1"/>
    <col min="17" max="17" width="5.5703125" bestFit="1" customWidth="1"/>
    <col min="18" max="18" width="2" bestFit="1" customWidth="1"/>
    <col min="20" max="20" width="4.28515625" bestFit="1" customWidth="1"/>
  </cols>
  <sheetData>
    <row r="6" spans="3:20" ht="15.75" thickBot="1" x14ac:dyDescent="0.3">
      <c r="C6">
        <v>459</v>
      </c>
      <c r="D6">
        <v>7</v>
      </c>
      <c r="F6">
        <f>D6*INT(D7)+C7</f>
        <v>459</v>
      </c>
      <c r="H6">
        <v>124</v>
      </c>
      <c r="I6" s="3">
        <v>8</v>
      </c>
      <c r="K6" s="6">
        <f>H6</f>
        <v>124</v>
      </c>
      <c r="L6" s="6" t="s">
        <v>0</v>
      </c>
      <c r="M6" s="6">
        <f>I6</f>
        <v>8</v>
      </c>
      <c r="N6" s="6" t="s">
        <v>1</v>
      </c>
      <c r="O6" s="6">
        <f>I7</f>
        <v>15</v>
      </c>
      <c r="P6" s="6" t="s">
        <v>2</v>
      </c>
      <c r="Q6" s="6">
        <f>MOD(K6,M6)</f>
        <v>4</v>
      </c>
    </row>
    <row r="7" spans="3:20" ht="15.75" thickTop="1" x14ac:dyDescent="0.25">
      <c r="C7">
        <f>MOD(C6,D6)</f>
        <v>4</v>
      </c>
      <c r="D7">
        <f>C6/D6</f>
        <v>65.571428571428569</v>
      </c>
      <c r="G7" s="4" t="s">
        <v>3</v>
      </c>
      <c r="H7">
        <f>IF(VALUE(LEFT(H6,1))&lt;I6,MID(I7,1,1)*I6*10,MID(I7,1,1)*I6*100)</f>
        <v>80</v>
      </c>
      <c r="I7" s="2">
        <f>INT(H6/I6)</f>
        <v>15</v>
      </c>
    </row>
    <row r="8" spans="3:20" x14ac:dyDescent="0.25">
      <c r="H8" s="5">
        <f>H6-H7</f>
        <v>44</v>
      </c>
      <c r="I8" s="1"/>
    </row>
    <row r="9" spans="3:20" x14ac:dyDescent="0.25">
      <c r="G9" s="4" t="s">
        <v>3</v>
      </c>
      <c r="H9">
        <f>MID(I7,2,1)*I6</f>
        <v>40</v>
      </c>
      <c r="I9" s="1"/>
      <c r="S9" s="6"/>
      <c r="T9" s="6">
        <f>M6*O6+Q6</f>
        <v>124</v>
      </c>
    </row>
    <row r="10" spans="3:20" x14ac:dyDescent="0.25">
      <c r="H10" s="5">
        <f>H8-H9</f>
        <v>4</v>
      </c>
      <c r="I10" s="1"/>
    </row>
    <row r="11" spans="3:20" x14ac:dyDescent="0.25">
      <c r="G11" s="48"/>
      <c r="H11" s="47"/>
      <c r="I11" s="47"/>
    </row>
    <row r="12" spans="3:20" x14ac:dyDescent="0.25">
      <c r="G12" s="47"/>
      <c r="H12" s="47"/>
      <c r="I12" s="47"/>
    </row>
    <row r="13" spans="3:20" x14ac:dyDescent="0.25">
      <c r="G13" s="47"/>
      <c r="H13" s="47"/>
      <c r="I13" s="47"/>
    </row>
    <row r="14" spans="3:20" x14ac:dyDescent="0.25">
      <c r="G14" s="47"/>
      <c r="H14" s="47"/>
      <c r="I14" s="47"/>
    </row>
    <row r="17" spans="2:9" ht="16.5" x14ac:dyDescent="0.25">
      <c r="B17" s="101" t="s">
        <v>6</v>
      </c>
      <c r="C17" s="101"/>
      <c r="D17" s="101"/>
    </row>
    <row r="18" spans="2:9" x14ac:dyDescent="0.25">
      <c r="B18" s="8" t="s">
        <v>4</v>
      </c>
      <c r="C18" s="8" t="s">
        <v>5</v>
      </c>
      <c r="D18" s="8" t="s">
        <v>35</v>
      </c>
      <c r="F18" s="12" t="s">
        <v>7</v>
      </c>
      <c r="G18" s="12" t="s">
        <v>8</v>
      </c>
      <c r="H18" s="12" t="s">
        <v>9</v>
      </c>
      <c r="I18" s="12" t="s">
        <v>2</v>
      </c>
    </row>
    <row r="19" spans="2:9" x14ac:dyDescent="0.25">
      <c r="B19" s="7">
        <f>H6</f>
        <v>124</v>
      </c>
      <c r="C19" s="7">
        <f>I6</f>
        <v>8</v>
      </c>
      <c r="D19" s="7">
        <f>B19-C19</f>
        <v>116</v>
      </c>
      <c r="F19" s="12">
        <f>H6</f>
        <v>124</v>
      </c>
      <c r="G19" s="12">
        <f>I6</f>
        <v>8</v>
      </c>
      <c r="H19" s="13">
        <f>INT(F19/G19)</f>
        <v>15</v>
      </c>
      <c r="I19" s="13">
        <f>MOD(F19,G19)</f>
        <v>4</v>
      </c>
    </row>
    <row r="20" spans="2:9" ht="15.75" x14ac:dyDescent="0.25">
      <c r="B20" s="7">
        <f>MAX(C19,D19)</f>
        <v>116</v>
      </c>
      <c r="C20" s="7">
        <f>MIN(C19,D19)</f>
        <v>8</v>
      </c>
      <c r="D20" s="7">
        <f>B20-C20</f>
        <v>108</v>
      </c>
      <c r="F20" s="14">
        <f>G19</f>
        <v>8</v>
      </c>
      <c r="G20" s="14">
        <f>I19</f>
        <v>4</v>
      </c>
      <c r="H20" s="13">
        <f>INT(F20/G20)</f>
        <v>2</v>
      </c>
      <c r="I20" s="13">
        <f>MOD(F20,G20)</f>
        <v>0</v>
      </c>
    </row>
    <row r="21" spans="2:9" ht="15.75" x14ac:dyDescent="0.25">
      <c r="B21" s="7">
        <f t="shared" ref="B21:B27" si="0">MAX(C20,D20)</f>
        <v>108</v>
      </c>
      <c r="C21" s="7">
        <f t="shared" ref="C21:C27" si="1">MIN(C20,D20)</f>
        <v>8</v>
      </c>
      <c r="D21" s="7">
        <f t="shared" ref="D21:D27" si="2">B21-C21</f>
        <v>100</v>
      </c>
      <c r="F21" s="14">
        <f t="shared" ref="F21:F23" si="3">G20</f>
        <v>4</v>
      </c>
      <c r="G21" s="14">
        <f t="shared" ref="G21:G23" si="4">I20</f>
        <v>0</v>
      </c>
      <c r="H21" s="13" t="e">
        <f t="shared" ref="H21:H23" si="5">INT(F21/G21)</f>
        <v>#DIV/0!</v>
      </c>
      <c r="I21" s="13" t="e">
        <f t="shared" ref="I21:I23" si="6">MOD(F21,G21)</f>
        <v>#DIV/0!</v>
      </c>
    </row>
    <row r="22" spans="2:9" ht="15.75" x14ac:dyDescent="0.25">
      <c r="B22" s="7">
        <f t="shared" si="0"/>
        <v>100</v>
      </c>
      <c r="C22" s="7">
        <f t="shared" si="1"/>
        <v>8</v>
      </c>
      <c r="D22" s="7">
        <f t="shared" si="2"/>
        <v>92</v>
      </c>
      <c r="F22" s="14">
        <f t="shared" si="3"/>
        <v>0</v>
      </c>
      <c r="G22" s="14" t="e">
        <f t="shared" si="4"/>
        <v>#DIV/0!</v>
      </c>
      <c r="H22" s="13" t="e">
        <f t="shared" si="5"/>
        <v>#DIV/0!</v>
      </c>
      <c r="I22" s="13" t="e">
        <f t="shared" si="6"/>
        <v>#DIV/0!</v>
      </c>
    </row>
    <row r="23" spans="2:9" ht="15.75" x14ac:dyDescent="0.25">
      <c r="B23" s="7">
        <f t="shared" si="0"/>
        <v>92</v>
      </c>
      <c r="C23" s="7">
        <f t="shared" si="1"/>
        <v>8</v>
      </c>
      <c r="D23" s="7">
        <f t="shared" si="2"/>
        <v>84</v>
      </c>
      <c r="F23" s="14" t="e">
        <f t="shared" si="3"/>
        <v>#DIV/0!</v>
      </c>
      <c r="G23" s="14" t="e">
        <f t="shared" si="4"/>
        <v>#DIV/0!</v>
      </c>
      <c r="H23" s="13" t="e">
        <f t="shared" si="5"/>
        <v>#DIV/0!</v>
      </c>
      <c r="I23" s="13" t="e">
        <f t="shared" si="6"/>
        <v>#DIV/0!</v>
      </c>
    </row>
    <row r="24" spans="2:9" ht="15.75" x14ac:dyDescent="0.25">
      <c r="B24" s="7">
        <f t="shared" si="0"/>
        <v>84</v>
      </c>
      <c r="C24" s="7">
        <f t="shared" si="1"/>
        <v>8</v>
      </c>
      <c r="D24" s="7">
        <f t="shared" si="2"/>
        <v>76</v>
      </c>
      <c r="F24" s="11"/>
      <c r="G24" s="11"/>
      <c r="H24" s="10"/>
      <c r="I24" s="10"/>
    </row>
    <row r="25" spans="2:9" ht="15.75" x14ac:dyDescent="0.25">
      <c r="B25" s="7">
        <f t="shared" si="0"/>
        <v>76</v>
      </c>
      <c r="C25" s="7">
        <f t="shared" si="1"/>
        <v>8</v>
      </c>
      <c r="D25" s="7">
        <f t="shared" si="2"/>
        <v>68</v>
      </c>
      <c r="F25" s="11"/>
      <c r="G25" s="11"/>
      <c r="H25" s="10"/>
      <c r="I25" s="10"/>
    </row>
    <row r="26" spans="2:9" ht="15.75" x14ac:dyDescent="0.25">
      <c r="B26" s="7">
        <f t="shared" si="0"/>
        <v>68</v>
      </c>
      <c r="C26" s="7">
        <f t="shared" si="1"/>
        <v>8</v>
      </c>
      <c r="D26" s="7">
        <f t="shared" si="2"/>
        <v>60</v>
      </c>
      <c r="F26" s="11">
        <f>F19</f>
        <v>124</v>
      </c>
      <c r="G26" s="11">
        <f>G19</f>
        <v>8</v>
      </c>
      <c r="H26" s="10"/>
      <c r="I26" s="10"/>
    </row>
    <row r="27" spans="2:9" x14ac:dyDescent="0.25">
      <c r="B27" s="7">
        <f t="shared" si="0"/>
        <v>60</v>
      </c>
      <c r="C27" s="7">
        <f t="shared" si="1"/>
        <v>8</v>
      </c>
      <c r="D27" s="7">
        <f t="shared" si="2"/>
        <v>52</v>
      </c>
      <c r="F27" s="9" t="e">
        <f>F26/G23</f>
        <v>#DIV/0!</v>
      </c>
      <c r="G27" s="9" t="e">
        <f>G26/G23</f>
        <v>#DIV/0!</v>
      </c>
    </row>
    <row r="28" spans="2:9" x14ac:dyDescent="0.25">
      <c r="B28" s="7">
        <f>MAX(C27,D27)</f>
        <v>52</v>
      </c>
      <c r="C28" s="7">
        <f>MIN(C27,D27)</f>
        <v>8</v>
      </c>
      <c r="D28" s="7">
        <f>B28-C28</f>
        <v>44</v>
      </c>
    </row>
    <row r="29" spans="2:9" x14ac:dyDescent="0.25">
      <c r="B29" s="7">
        <f t="shared" ref="B29:B32" si="7">MAX(C28,D28)</f>
        <v>44</v>
      </c>
      <c r="C29" s="7">
        <f t="shared" ref="C29:C32" si="8">MIN(C28,D28)</f>
        <v>8</v>
      </c>
      <c r="D29" s="7">
        <f t="shared" ref="D29:D32" si="9">B29-C29</f>
        <v>36</v>
      </c>
    </row>
    <row r="30" spans="2:9" x14ac:dyDescent="0.25">
      <c r="B30" s="7">
        <f t="shared" si="7"/>
        <v>36</v>
      </c>
      <c r="C30" s="7">
        <f t="shared" si="8"/>
        <v>8</v>
      </c>
      <c r="D30" s="7">
        <f t="shared" si="9"/>
        <v>28</v>
      </c>
    </row>
    <row r="31" spans="2:9" x14ac:dyDescent="0.25">
      <c r="B31" s="7">
        <f t="shared" si="7"/>
        <v>28</v>
      </c>
      <c r="C31" s="7">
        <f t="shared" si="8"/>
        <v>8</v>
      </c>
      <c r="D31" s="7">
        <f t="shared" si="9"/>
        <v>20</v>
      </c>
    </row>
    <row r="32" spans="2:9" x14ac:dyDescent="0.25">
      <c r="B32" s="7">
        <f t="shared" si="7"/>
        <v>20</v>
      </c>
      <c r="C32" s="7">
        <f t="shared" si="8"/>
        <v>8</v>
      </c>
      <c r="D32" s="7">
        <f t="shared" si="9"/>
        <v>12</v>
      </c>
    </row>
    <row r="33" spans="2:4" x14ac:dyDescent="0.25">
      <c r="B33" s="7">
        <f t="shared" ref="B33:B62" si="10">MAX(C32,D32)</f>
        <v>12</v>
      </c>
      <c r="C33" s="7">
        <f t="shared" ref="C33:C62" si="11">MIN(C32,D32)</f>
        <v>8</v>
      </c>
      <c r="D33" s="7">
        <f t="shared" ref="D33:D62" si="12">B33-C33</f>
        <v>4</v>
      </c>
    </row>
    <row r="34" spans="2:4" x14ac:dyDescent="0.25">
      <c r="B34" s="7">
        <f t="shared" si="10"/>
        <v>8</v>
      </c>
      <c r="C34" s="7">
        <f t="shared" si="11"/>
        <v>4</v>
      </c>
      <c r="D34" s="7">
        <f t="shared" si="12"/>
        <v>4</v>
      </c>
    </row>
    <row r="35" spans="2:4" x14ac:dyDescent="0.25">
      <c r="B35" s="7">
        <f t="shared" si="10"/>
        <v>4</v>
      </c>
      <c r="C35" s="7">
        <f t="shared" si="11"/>
        <v>4</v>
      </c>
      <c r="D35" s="7">
        <f t="shared" si="12"/>
        <v>0</v>
      </c>
    </row>
    <row r="36" spans="2:4" x14ac:dyDescent="0.25">
      <c r="B36" s="7">
        <f t="shared" si="10"/>
        <v>4</v>
      </c>
      <c r="C36" s="7">
        <f t="shared" si="11"/>
        <v>0</v>
      </c>
      <c r="D36" s="7">
        <f t="shared" si="12"/>
        <v>4</v>
      </c>
    </row>
    <row r="37" spans="2:4" x14ac:dyDescent="0.25">
      <c r="B37" s="7">
        <f t="shared" si="10"/>
        <v>4</v>
      </c>
      <c r="C37" s="7">
        <f t="shared" si="11"/>
        <v>0</v>
      </c>
      <c r="D37" s="7">
        <f t="shared" si="12"/>
        <v>4</v>
      </c>
    </row>
    <row r="38" spans="2:4" x14ac:dyDescent="0.25">
      <c r="B38" s="7">
        <f t="shared" si="10"/>
        <v>4</v>
      </c>
      <c r="C38" s="7">
        <f t="shared" si="11"/>
        <v>0</v>
      </c>
      <c r="D38" s="7">
        <f t="shared" si="12"/>
        <v>4</v>
      </c>
    </row>
    <row r="39" spans="2:4" x14ac:dyDescent="0.25">
      <c r="B39" s="7">
        <f t="shared" si="10"/>
        <v>4</v>
      </c>
      <c r="C39" s="7">
        <f t="shared" si="11"/>
        <v>0</v>
      </c>
      <c r="D39" s="7">
        <f t="shared" si="12"/>
        <v>4</v>
      </c>
    </row>
    <row r="40" spans="2:4" x14ac:dyDescent="0.25">
      <c r="B40" s="7">
        <f t="shared" si="10"/>
        <v>4</v>
      </c>
      <c r="C40" s="7">
        <f t="shared" si="11"/>
        <v>0</v>
      </c>
      <c r="D40" s="7">
        <f t="shared" si="12"/>
        <v>4</v>
      </c>
    </row>
    <row r="41" spans="2:4" x14ac:dyDescent="0.25">
      <c r="B41" s="7">
        <f t="shared" si="10"/>
        <v>4</v>
      </c>
      <c r="C41" s="7">
        <f t="shared" si="11"/>
        <v>0</v>
      </c>
      <c r="D41" s="7">
        <f t="shared" si="12"/>
        <v>4</v>
      </c>
    </row>
    <row r="42" spans="2:4" x14ac:dyDescent="0.25">
      <c r="B42" s="7">
        <f t="shared" si="10"/>
        <v>4</v>
      </c>
      <c r="C42" s="7">
        <f t="shared" si="11"/>
        <v>0</v>
      </c>
      <c r="D42" s="7">
        <f t="shared" si="12"/>
        <v>4</v>
      </c>
    </row>
    <row r="43" spans="2:4" x14ac:dyDescent="0.25">
      <c r="B43" s="7">
        <f t="shared" si="10"/>
        <v>4</v>
      </c>
      <c r="C43" s="7">
        <f t="shared" si="11"/>
        <v>0</v>
      </c>
      <c r="D43" s="7">
        <f t="shared" si="12"/>
        <v>4</v>
      </c>
    </row>
    <row r="44" spans="2:4" x14ac:dyDescent="0.25">
      <c r="B44" s="7">
        <f t="shared" si="10"/>
        <v>4</v>
      </c>
      <c r="C44" s="7">
        <f t="shared" si="11"/>
        <v>0</v>
      </c>
      <c r="D44" s="7">
        <f t="shared" si="12"/>
        <v>4</v>
      </c>
    </row>
    <row r="45" spans="2:4" x14ac:dyDescent="0.25">
      <c r="B45" s="7">
        <f t="shared" si="10"/>
        <v>4</v>
      </c>
      <c r="C45" s="7">
        <f t="shared" si="11"/>
        <v>0</v>
      </c>
      <c r="D45" s="7">
        <f t="shared" si="12"/>
        <v>4</v>
      </c>
    </row>
    <row r="46" spans="2:4" x14ac:dyDescent="0.25">
      <c r="B46" s="7">
        <f t="shared" si="10"/>
        <v>4</v>
      </c>
      <c r="C46" s="7">
        <f t="shared" si="11"/>
        <v>0</v>
      </c>
      <c r="D46" s="7">
        <f t="shared" si="12"/>
        <v>4</v>
      </c>
    </row>
    <row r="47" spans="2:4" x14ac:dyDescent="0.25">
      <c r="B47" s="7">
        <f t="shared" si="10"/>
        <v>4</v>
      </c>
      <c r="C47" s="7">
        <f t="shared" si="11"/>
        <v>0</v>
      </c>
      <c r="D47" s="7">
        <f t="shared" si="12"/>
        <v>4</v>
      </c>
    </row>
    <row r="48" spans="2:4" x14ac:dyDescent="0.25">
      <c r="B48" s="7">
        <f t="shared" si="10"/>
        <v>4</v>
      </c>
      <c r="C48" s="7">
        <f t="shared" si="11"/>
        <v>0</v>
      </c>
      <c r="D48" s="7">
        <f t="shared" si="12"/>
        <v>4</v>
      </c>
    </row>
    <row r="49" spans="2:4" x14ac:dyDescent="0.25">
      <c r="B49" s="7">
        <f t="shared" si="10"/>
        <v>4</v>
      </c>
      <c r="C49" s="7">
        <f t="shared" si="11"/>
        <v>0</v>
      </c>
      <c r="D49" s="7">
        <f t="shared" si="12"/>
        <v>4</v>
      </c>
    </row>
    <row r="50" spans="2:4" x14ac:dyDescent="0.25">
      <c r="B50" s="7">
        <f t="shared" si="10"/>
        <v>4</v>
      </c>
      <c r="C50" s="7">
        <f t="shared" si="11"/>
        <v>0</v>
      </c>
      <c r="D50" s="7">
        <f t="shared" si="12"/>
        <v>4</v>
      </c>
    </row>
    <row r="51" spans="2:4" x14ac:dyDescent="0.25">
      <c r="B51" s="7">
        <f t="shared" si="10"/>
        <v>4</v>
      </c>
      <c r="C51" s="7">
        <f t="shared" si="11"/>
        <v>0</v>
      </c>
      <c r="D51" s="7">
        <f t="shared" si="12"/>
        <v>4</v>
      </c>
    </row>
    <row r="52" spans="2:4" x14ac:dyDescent="0.25">
      <c r="B52" s="7">
        <f t="shared" si="10"/>
        <v>4</v>
      </c>
      <c r="C52" s="7">
        <f t="shared" si="11"/>
        <v>0</v>
      </c>
      <c r="D52" s="7">
        <f t="shared" si="12"/>
        <v>4</v>
      </c>
    </row>
    <row r="53" spans="2:4" x14ac:dyDescent="0.25">
      <c r="B53" s="7">
        <f t="shared" si="10"/>
        <v>4</v>
      </c>
      <c r="C53" s="7">
        <f t="shared" si="11"/>
        <v>0</v>
      </c>
      <c r="D53" s="7">
        <f t="shared" si="12"/>
        <v>4</v>
      </c>
    </row>
    <row r="54" spans="2:4" x14ac:dyDescent="0.25">
      <c r="B54" s="7">
        <f t="shared" si="10"/>
        <v>4</v>
      </c>
      <c r="C54" s="7">
        <f t="shared" si="11"/>
        <v>0</v>
      </c>
      <c r="D54" s="7">
        <f t="shared" si="12"/>
        <v>4</v>
      </c>
    </row>
    <row r="55" spans="2:4" x14ac:dyDescent="0.25">
      <c r="B55" s="7">
        <f t="shared" si="10"/>
        <v>4</v>
      </c>
      <c r="C55" s="7">
        <f t="shared" si="11"/>
        <v>0</v>
      </c>
      <c r="D55" s="7">
        <f t="shared" si="12"/>
        <v>4</v>
      </c>
    </row>
    <row r="56" spans="2:4" x14ac:dyDescent="0.25">
      <c r="B56" s="7">
        <f t="shared" si="10"/>
        <v>4</v>
      </c>
      <c r="C56" s="7">
        <f t="shared" si="11"/>
        <v>0</v>
      </c>
      <c r="D56" s="7">
        <f t="shared" si="12"/>
        <v>4</v>
      </c>
    </row>
    <row r="57" spans="2:4" x14ac:dyDescent="0.25">
      <c r="B57" s="7">
        <f t="shared" si="10"/>
        <v>4</v>
      </c>
      <c r="C57" s="7">
        <f t="shared" si="11"/>
        <v>0</v>
      </c>
      <c r="D57" s="7">
        <f t="shared" si="12"/>
        <v>4</v>
      </c>
    </row>
    <row r="58" spans="2:4" x14ac:dyDescent="0.25">
      <c r="B58" s="7">
        <f t="shared" si="10"/>
        <v>4</v>
      </c>
      <c r="C58" s="7">
        <f t="shared" si="11"/>
        <v>0</v>
      </c>
      <c r="D58" s="7">
        <f t="shared" si="12"/>
        <v>4</v>
      </c>
    </row>
    <row r="59" spans="2:4" x14ac:dyDescent="0.25">
      <c r="B59" s="7">
        <f t="shared" si="10"/>
        <v>4</v>
      </c>
      <c r="C59" s="7">
        <f t="shared" si="11"/>
        <v>0</v>
      </c>
      <c r="D59" s="7">
        <f t="shared" si="12"/>
        <v>4</v>
      </c>
    </row>
    <row r="60" spans="2:4" x14ac:dyDescent="0.25">
      <c r="B60" s="7">
        <f t="shared" si="10"/>
        <v>4</v>
      </c>
      <c r="C60" s="7">
        <f t="shared" si="11"/>
        <v>0</v>
      </c>
      <c r="D60" s="7">
        <f t="shared" si="12"/>
        <v>4</v>
      </c>
    </row>
    <row r="61" spans="2:4" x14ac:dyDescent="0.25">
      <c r="B61" s="7">
        <f t="shared" si="10"/>
        <v>4</v>
      </c>
      <c r="C61" s="7">
        <f t="shared" si="11"/>
        <v>0</v>
      </c>
      <c r="D61" s="7">
        <f t="shared" si="12"/>
        <v>4</v>
      </c>
    </row>
    <row r="62" spans="2:4" x14ac:dyDescent="0.25">
      <c r="B62" s="7">
        <f t="shared" si="10"/>
        <v>4</v>
      </c>
      <c r="C62" s="7">
        <f t="shared" si="11"/>
        <v>0</v>
      </c>
      <c r="D62" s="7">
        <f t="shared" si="12"/>
        <v>4</v>
      </c>
    </row>
  </sheetData>
  <mergeCells count="1"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274B-0058-4F61-9135-B2BE75CED1D3}">
  <dimension ref="F10:Z78"/>
  <sheetViews>
    <sheetView topLeftCell="A28" zoomScale="55" zoomScaleNormal="55" workbookViewId="0">
      <selection activeCell="D19" sqref="D19"/>
    </sheetView>
  </sheetViews>
  <sheetFormatPr baseColWidth="10" defaultRowHeight="15" x14ac:dyDescent="0.25"/>
  <cols>
    <col min="6" max="6" width="11.5703125" customWidth="1"/>
    <col min="7" max="7" width="37.85546875" style="15" customWidth="1"/>
    <col min="8" max="8" width="3" bestFit="1" customWidth="1"/>
    <col min="9" max="9" width="10.5703125" customWidth="1"/>
    <col min="10" max="10" width="10.140625" customWidth="1"/>
    <col min="11" max="11" width="9.85546875" customWidth="1"/>
    <col min="14" max="14" width="8.140625" customWidth="1"/>
    <col min="15" max="15" width="0.28515625" customWidth="1"/>
    <col min="16" max="16" width="0.140625" customWidth="1"/>
    <col min="18" max="18" width="2" bestFit="1" customWidth="1"/>
    <col min="19" max="19" width="7.5703125" customWidth="1"/>
    <col min="20" max="22" width="2" bestFit="1" customWidth="1"/>
    <col min="23" max="23" width="7.42578125" customWidth="1"/>
    <col min="25" max="25" width="13" customWidth="1"/>
  </cols>
  <sheetData>
    <row r="10" spans="6:24" ht="15.75" thickBot="1" x14ac:dyDescent="0.3">
      <c r="F10" s="17"/>
      <c r="G10" s="16"/>
      <c r="H10" s="25">
        <v>38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6:24" ht="29.25" customHeight="1" thickBot="1" x14ac:dyDescent="0.3"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07" t="s">
        <v>13</v>
      </c>
      <c r="S11" s="108"/>
      <c r="T11" s="108"/>
      <c r="U11" s="108"/>
      <c r="V11" s="108"/>
      <c r="W11" s="109"/>
      <c r="X11" s="17"/>
    </row>
    <row r="12" spans="6:24" ht="26.25" customHeight="1" x14ac:dyDescent="0.4">
      <c r="F12" s="17"/>
      <c r="G12" s="104" t="s">
        <v>18</v>
      </c>
      <c r="H12" s="105"/>
      <c r="I12" s="105"/>
      <c r="J12" s="105"/>
      <c r="K12" s="105"/>
      <c r="L12" s="105"/>
      <c r="M12" s="105"/>
      <c r="N12" s="105"/>
      <c r="O12" s="105"/>
      <c r="P12" s="106"/>
      <c r="Q12" s="17"/>
      <c r="R12" s="110"/>
      <c r="S12" s="111"/>
      <c r="T12" s="111"/>
      <c r="U12" s="111"/>
      <c r="V12" s="111"/>
      <c r="W12" s="112"/>
      <c r="X12" s="17"/>
    </row>
    <row r="13" spans="6:24" x14ac:dyDescent="0.25">
      <c r="F13" s="17"/>
      <c r="G13" s="18"/>
      <c r="H13" s="19"/>
      <c r="I13" s="19"/>
      <c r="J13" s="19"/>
      <c r="K13" s="19"/>
      <c r="L13" s="19"/>
      <c r="M13" s="19"/>
      <c r="N13" s="19"/>
      <c r="O13" s="19"/>
      <c r="P13" s="20"/>
      <c r="Q13" s="17"/>
      <c r="R13" s="26">
        <v>1</v>
      </c>
      <c r="S13" s="19">
        <v>0</v>
      </c>
      <c r="T13" s="27" t="s">
        <v>12</v>
      </c>
      <c r="U13" s="27">
        <v>5</v>
      </c>
      <c r="V13" s="27" t="s">
        <v>1</v>
      </c>
      <c r="W13" s="28">
        <f>U13+S13</f>
        <v>5</v>
      </c>
      <c r="X13" s="17"/>
    </row>
    <row r="14" spans="6:24" x14ac:dyDescent="0.25">
      <c r="F14" s="17"/>
      <c r="G14" s="18" t="s">
        <v>10</v>
      </c>
      <c r="H14" s="21">
        <v>0</v>
      </c>
      <c r="I14" s="19"/>
      <c r="J14" s="19"/>
      <c r="K14" s="19"/>
      <c r="L14" s="19"/>
      <c r="M14" s="19"/>
      <c r="N14" s="19"/>
      <c r="O14" s="19"/>
      <c r="P14" s="20"/>
      <c r="Q14" s="17"/>
      <c r="R14" s="26">
        <v>2</v>
      </c>
      <c r="S14" s="19">
        <f>W13</f>
        <v>5</v>
      </c>
      <c r="T14" s="27" t="s">
        <v>12</v>
      </c>
      <c r="U14" s="27">
        <v>5</v>
      </c>
      <c r="V14" s="27" t="s">
        <v>1</v>
      </c>
      <c r="W14" s="28">
        <f>U14+S14</f>
        <v>10</v>
      </c>
      <c r="X14" s="17"/>
    </row>
    <row r="15" spans="6:24" x14ac:dyDescent="0.25">
      <c r="F15" s="17"/>
      <c r="G15" s="102" t="s">
        <v>14</v>
      </c>
      <c r="H15" s="19"/>
      <c r="I15" s="19">
        <v>5</v>
      </c>
      <c r="J15" s="19">
        <f>H10-I15</f>
        <v>33</v>
      </c>
      <c r="K15" s="19"/>
      <c r="L15" s="19"/>
      <c r="M15" s="19"/>
      <c r="N15" s="19"/>
      <c r="O15" s="19"/>
      <c r="P15" s="20"/>
      <c r="Q15" s="17"/>
      <c r="R15" s="26">
        <v>3</v>
      </c>
      <c r="S15" s="19">
        <f t="shared" ref="S15:S20" si="0">W14</f>
        <v>10</v>
      </c>
      <c r="T15" s="27" t="s">
        <v>12</v>
      </c>
      <c r="U15" s="27">
        <v>5</v>
      </c>
      <c r="V15" s="27" t="s">
        <v>1</v>
      </c>
      <c r="W15" s="28">
        <f t="shared" ref="W15:W20" si="1">U15+S15</f>
        <v>15</v>
      </c>
      <c r="X15" s="17"/>
    </row>
    <row r="16" spans="6:24" x14ac:dyDescent="0.25">
      <c r="F16" s="17"/>
      <c r="G16" s="102"/>
      <c r="H16" s="19"/>
      <c r="I16" s="19"/>
      <c r="J16" s="19"/>
      <c r="K16" s="19"/>
      <c r="L16" s="19"/>
      <c r="M16" s="19"/>
      <c r="N16" s="19"/>
      <c r="O16" s="19"/>
      <c r="P16" s="20"/>
      <c r="Q16" s="17"/>
      <c r="R16" s="26">
        <v>4</v>
      </c>
      <c r="S16" s="19">
        <f t="shared" si="0"/>
        <v>15</v>
      </c>
      <c r="T16" s="27" t="s">
        <v>12</v>
      </c>
      <c r="U16" s="27">
        <v>5</v>
      </c>
      <c r="V16" s="27" t="s">
        <v>1</v>
      </c>
      <c r="W16" s="28">
        <f t="shared" si="1"/>
        <v>20</v>
      </c>
      <c r="X16" s="17"/>
    </row>
    <row r="17" spans="6:26" x14ac:dyDescent="0.25">
      <c r="F17" s="17"/>
      <c r="G17" s="102" t="s">
        <v>15</v>
      </c>
      <c r="H17" s="19"/>
      <c r="I17" s="19">
        <v>5</v>
      </c>
      <c r="J17" s="19">
        <f>J15-5</f>
        <v>28</v>
      </c>
      <c r="K17" s="19"/>
      <c r="L17" s="103" t="s">
        <v>11</v>
      </c>
      <c r="M17" s="103"/>
      <c r="N17" s="19"/>
      <c r="O17" s="19"/>
      <c r="P17" s="20"/>
      <c r="Q17" s="17"/>
      <c r="R17" s="26">
        <v>5</v>
      </c>
      <c r="S17" s="19">
        <f t="shared" si="0"/>
        <v>20</v>
      </c>
      <c r="T17" s="27" t="s">
        <v>12</v>
      </c>
      <c r="U17" s="27">
        <v>5</v>
      </c>
      <c r="V17" s="27" t="s">
        <v>1</v>
      </c>
      <c r="W17" s="28">
        <f t="shared" si="1"/>
        <v>25</v>
      </c>
      <c r="X17" s="17"/>
    </row>
    <row r="18" spans="6:26" x14ac:dyDescent="0.25">
      <c r="F18" s="17"/>
      <c r="G18" s="102"/>
      <c r="H18" s="19"/>
      <c r="I18" s="19">
        <v>5</v>
      </c>
      <c r="J18" s="19">
        <f>J17-5</f>
        <v>23</v>
      </c>
      <c r="K18" s="19"/>
      <c r="L18" s="103"/>
      <c r="M18" s="103"/>
      <c r="N18" s="19"/>
      <c r="O18" s="19"/>
      <c r="P18" s="20"/>
      <c r="Q18" s="17"/>
      <c r="R18" s="26">
        <v>6</v>
      </c>
      <c r="S18" s="19">
        <f t="shared" si="0"/>
        <v>25</v>
      </c>
      <c r="T18" s="27" t="s">
        <v>12</v>
      </c>
      <c r="U18" s="27">
        <v>5</v>
      </c>
      <c r="V18" s="27" t="s">
        <v>1</v>
      </c>
      <c r="W18" s="28">
        <f t="shared" si="1"/>
        <v>30</v>
      </c>
      <c r="X18" s="17"/>
    </row>
    <row r="19" spans="6:26" x14ac:dyDescent="0.25">
      <c r="F19" s="17"/>
      <c r="G19" s="102" t="s">
        <v>16</v>
      </c>
      <c r="H19" s="19"/>
      <c r="I19" s="19">
        <v>5</v>
      </c>
      <c r="J19" s="19">
        <f>J18-5</f>
        <v>18</v>
      </c>
      <c r="K19" s="19"/>
      <c r="L19" s="103"/>
      <c r="M19" s="103"/>
      <c r="N19" s="19"/>
      <c r="O19" s="19"/>
      <c r="P19" s="20"/>
      <c r="Q19" s="17"/>
      <c r="R19" s="26">
        <v>7</v>
      </c>
      <c r="S19" s="19">
        <f t="shared" si="0"/>
        <v>30</v>
      </c>
      <c r="T19" s="27" t="s">
        <v>12</v>
      </c>
      <c r="U19" s="27">
        <v>5</v>
      </c>
      <c r="V19" s="27" t="s">
        <v>1</v>
      </c>
      <c r="W19" s="28">
        <f t="shared" si="1"/>
        <v>35</v>
      </c>
      <c r="X19" s="17"/>
    </row>
    <row r="20" spans="6:26" ht="15.75" thickBot="1" x14ac:dyDescent="0.3">
      <c r="F20" s="17"/>
      <c r="G20" s="102"/>
      <c r="H20" s="19"/>
      <c r="I20" s="19">
        <v>5</v>
      </c>
      <c r="J20" s="19">
        <f>J19-5</f>
        <v>13</v>
      </c>
      <c r="K20" s="19"/>
      <c r="L20" s="103"/>
      <c r="M20" s="103"/>
      <c r="N20" s="19"/>
      <c r="O20" s="19"/>
      <c r="P20" s="20"/>
      <c r="Q20" s="17"/>
      <c r="R20" s="29"/>
      <c r="S20" s="23">
        <f t="shared" si="0"/>
        <v>35</v>
      </c>
      <c r="T20" s="30" t="s">
        <v>12</v>
      </c>
      <c r="U20" s="34">
        <v>3</v>
      </c>
      <c r="V20" s="30" t="s">
        <v>1</v>
      </c>
      <c r="W20" s="31">
        <f t="shared" si="1"/>
        <v>38</v>
      </c>
      <c r="X20" s="17"/>
    </row>
    <row r="21" spans="6:26" x14ac:dyDescent="0.25">
      <c r="F21" s="17"/>
      <c r="G21" s="18"/>
      <c r="H21" s="19"/>
      <c r="I21" s="19">
        <v>5</v>
      </c>
      <c r="J21" s="19">
        <f>J20-5</f>
        <v>8</v>
      </c>
      <c r="K21" s="19"/>
      <c r="L21" s="103"/>
      <c r="M21" s="103"/>
      <c r="N21" s="19"/>
      <c r="O21" s="19"/>
      <c r="P21" s="20"/>
      <c r="Q21" s="17"/>
      <c r="R21" s="17"/>
      <c r="S21" s="17"/>
      <c r="T21" s="17"/>
      <c r="U21" s="17"/>
      <c r="V21" s="17"/>
      <c r="W21" s="17"/>
      <c r="X21" s="17"/>
    </row>
    <row r="22" spans="6:26" x14ac:dyDescent="0.25">
      <c r="F22" s="17"/>
      <c r="G22" s="18"/>
      <c r="H22" s="19"/>
      <c r="I22" s="19">
        <v>5</v>
      </c>
      <c r="J22" s="19">
        <f>J21-5</f>
        <v>3</v>
      </c>
      <c r="K22" s="113" t="s">
        <v>17</v>
      </c>
      <c r="L22" s="113"/>
      <c r="M22" s="113"/>
      <c r="N22" s="113"/>
      <c r="O22" s="19"/>
      <c r="P22" s="20"/>
      <c r="Q22" s="17"/>
      <c r="R22" s="17"/>
      <c r="S22" s="17"/>
      <c r="T22" s="17"/>
      <c r="U22" s="17"/>
      <c r="V22" s="17"/>
      <c r="W22" s="17"/>
      <c r="X22" s="17"/>
    </row>
    <row r="23" spans="6:26" x14ac:dyDescent="0.25">
      <c r="F23" s="17"/>
      <c r="G23" s="18"/>
      <c r="H23" s="19"/>
      <c r="I23" s="32"/>
      <c r="J23" s="19"/>
      <c r="K23" s="113"/>
      <c r="L23" s="113"/>
      <c r="M23" s="113"/>
      <c r="N23" s="113"/>
      <c r="O23" s="19"/>
      <c r="P23" s="20"/>
      <c r="Q23" s="17"/>
      <c r="R23" s="17"/>
      <c r="S23" s="17"/>
      <c r="T23" s="17"/>
      <c r="U23" s="17"/>
      <c r="V23" s="17"/>
      <c r="W23" s="17"/>
      <c r="X23" s="17"/>
    </row>
    <row r="24" spans="6:26" x14ac:dyDescent="0.25">
      <c r="F24" s="17"/>
      <c r="G24" s="18"/>
      <c r="H24" s="19"/>
      <c r="I24" s="114" t="s">
        <v>19</v>
      </c>
      <c r="J24" s="114"/>
      <c r="K24" s="114"/>
      <c r="L24" s="114"/>
      <c r="M24" s="19"/>
      <c r="N24" s="19"/>
      <c r="O24" s="19"/>
      <c r="P24" s="20"/>
      <c r="Q24" s="17"/>
      <c r="R24" s="17"/>
      <c r="S24" s="17"/>
      <c r="T24" s="17"/>
      <c r="U24" s="17"/>
      <c r="V24" s="17"/>
      <c r="W24" s="17"/>
      <c r="X24" s="17"/>
    </row>
    <row r="25" spans="6:26" ht="15.75" thickBot="1" x14ac:dyDescent="0.3">
      <c r="F25" s="17"/>
      <c r="G25" s="22"/>
      <c r="H25" s="23"/>
      <c r="I25" s="115"/>
      <c r="J25" s="115"/>
      <c r="K25" s="115"/>
      <c r="L25" s="115"/>
      <c r="M25" s="23"/>
      <c r="N25" s="23"/>
      <c r="O25" s="23"/>
      <c r="P25" s="24"/>
      <c r="Q25" s="17"/>
      <c r="R25" s="17"/>
      <c r="S25" s="17"/>
      <c r="T25" s="17"/>
      <c r="U25" s="17"/>
      <c r="V25" s="17"/>
      <c r="W25" s="17"/>
      <c r="X25" s="17"/>
    </row>
    <row r="26" spans="6:26" x14ac:dyDescent="0.25">
      <c r="F26" s="17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6:26" x14ac:dyDescent="0.25">
      <c r="F27" s="17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6:26" x14ac:dyDescent="0.25">
      <c r="F28" s="17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6:26" x14ac:dyDescent="0.25">
      <c r="F29" s="17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6:26" ht="15.75" thickBot="1" x14ac:dyDescent="0.3"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6:26" ht="21.75" customHeight="1" x14ac:dyDescent="0.25">
      <c r="Q31" s="17"/>
      <c r="R31" s="116" t="s">
        <v>13</v>
      </c>
      <c r="S31" s="117"/>
      <c r="T31" s="117"/>
      <c r="U31" s="117"/>
      <c r="V31" s="117"/>
      <c r="W31" s="118"/>
      <c r="X31" s="17"/>
      <c r="Y31" s="17"/>
      <c r="Z31" s="17"/>
    </row>
    <row r="32" spans="6:26" ht="26.25" customHeight="1" x14ac:dyDescent="0.25">
      <c r="Q32" s="17"/>
      <c r="R32" s="119"/>
      <c r="S32" s="120"/>
      <c r="T32" s="120"/>
      <c r="U32" s="120"/>
      <c r="V32" s="120"/>
      <c r="W32" s="121"/>
      <c r="X32" s="17"/>
      <c r="Y32" s="17"/>
      <c r="Z32" s="17"/>
    </row>
    <row r="33" spans="17:26" x14ac:dyDescent="0.25">
      <c r="Q33" s="17"/>
      <c r="R33" s="26">
        <v>1</v>
      </c>
      <c r="S33" s="19">
        <v>38</v>
      </c>
      <c r="T33" s="27" t="s">
        <v>3</v>
      </c>
      <c r="U33" s="27">
        <v>5</v>
      </c>
      <c r="V33" s="27" t="s">
        <v>1</v>
      </c>
      <c r="W33" s="28">
        <f>S33-U33</f>
        <v>33</v>
      </c>
      <c r="X33" s="17"/>
      <c r="Y33" s="17"/>
      <c r="Z33" s="17"/>
    </row>
    <row r="34" spans="17:26" x14ac:dyDescent="0.25">
      <c r="Q34" s="17"/>
      <c r="R34" s="26">
        <v>2</v>
      </c>
      <c r="S34" s="19">
        <f>W33</f>
        <v>33</v>
      </c>
      <c r="T34" s="27" t="s">
        <v>3</v>
      </c>
      <c r="U34" s="27">
        <v>5</v>
      </c>
      <c r="V34" s="27" t="s">
        <v>1</v>
      </c>
      <c r="W34" s="28">
        <f t="shared" ref="W34:W39" si="2">S34-U34</f>
        <v>28</v>
      </c>
      <c r="X34" s="17"/>
      <c r="Y34" s="17"/>
      <c r="Z34" s="17"/>
    </row>
    <row r="35" spans="17:26" x14ac:dyDescent="0.25">
      <c r="Q35" s="17"/>
      <c r="R35" s="26">
        <v>3</v>
      </c>
      <c r="S35" s="19">
        <f t="shared" ref="S35:S39" si="3">W34</f>
        <v>28</v>
      </c>
      <c r="T35" s="27" t="s">
        <v>3</v>
      </c>
      <c r="U35" s="27">
        <v>5</v>
      </c>
      <c r="V35" s="27" t="s">
        <v>1</v>
      </c>
      <c r="W35" s="28">
        <f t="shared" si="2"/>
        <v>23</v>
      </c>
      <c r="X35" s="17"/>
      <c r="Y35" s="17"/>
      <c r="Z35" s="17"/>
    </row>
    <row r="36" spans="17:26" x14ac:dyDescent="0.25">
      <c r="Q36" s="17"/>
      <c r="R36" s="26">
        <v>4</v>
      </c>
      <c r="S36" s="19">
        <f t="shared" si="3"/>
        <v>23</v>
      </c>
      <c r="T36" s="27" t="s">
        <v>3</v>
      </c>
      <c r="U36" s="27">
        <v>5</v>
      </c>
      <c r="V36" s="27" t="s">
        <v>1</v>
      </c>
      <c r="W36" s="28">
        <f t="shared" si="2"/>
        <v>18</v>
      </c>
      <c r="X36" s="17"/>
      <c r="Y36" s="17"/>
      <c r="Z36" s="17"/>
    </row>
    <row r="37" spans="17:26" x14ac:dyDescent="0.25">
      <c r="Q37" s="17"/>
      <c r="R37" s="26">
        <v>5</v>
      </c>
      <c r="S37" s="19">
        <f t="shared" si="3"/>
        <v>18</v>
      </c>
      <c r="T37" s="27" t="s">
        <v>3</v>
      </c>
      <c r="U37" s="27">
        <v>5</v>
      </c>
      <c r="V37" s="27" t="s">
        <v>1</v>
      </c>
      <c r="W37" s="28">
        <f t="shared" si="2"/>
        <v>13</v>
      </c>
      <c r="X37" s="17"/>
      <c r="Y37" s="17"/>
      <c r="Z37" s="17"/>
    </row>
    <row r="38" spans="17:26" x14ac:dyDescent="0.25">
      <c r="Q38" s="17"/>
      <c r="R38" s="26">
        <v>6</v>
      </c>
      <c r="S38" s="19">
        <f t="shared" si="3"/>
        <v>13</v>
      </c>
      <c r="T38" s="27" t="s">
        <v>3</v>
      </c>
      <c r="U38" s="27">
        <v>5</v>
      </c>
      <c r="V38" s="27" t="s">
        <v>1</v>
      </c>
      <c r="W38" s="28">
        <f t="shared" si="2"/>
        <v>8</v>
      </c>
      <c r="X38" s="17"/>
      <c r="Y38" s="17"/>
      <c r="Z38" s="17"/>
    </row>
    <row r="39" spans="17:26" ht="15.75" thickBot="1" x14ac:dyDescent="0.3">
      <c r="Q39" s="17"/>
      <c r="R39" s="29">
        <v>7</v>
      </c>
      <c r="S39" s="23">
        <f t="shared" si="3"/>
        <v>8</v>
      </c>
      <c r="T39" s="30" t="s">
        <v>3</v>
      </c>
      <c r="U39" s="30">
        <v>5</v>
      </c>
      <c r="V39" s="30" t="s">
        <v>1</v>
      </c>
      <c r="W39" s="36">
        <f t="shared" si="2"/>
        <v>3</v>
      </c>
      <c r="X39" s="17"/>
      <c r="Y39" s="17"/>
      <c r="Z39" s="17"/>
    </row>
    <row r="40" spans="17:26" x14ac:dyDescent="0.25">
      <c r="Q40" s="17"/>
      <c r="R40" s="33"/>
      <c r="S40" s="19"/>
      <c r="T40" s="27"/>
      <c r="U40" s="21"/>
      <c r="V40" s="27"/>
      <c r="W40" s="35"/>
      <c r="X40" s="17"/>
      <c r="Y40" s="17"/>
      <c r="Z40" s="17"/>
    </row>
    <row r="41" spans="17:26" ht="15.75" thickBot="1" x14ac:dyDescent="0.3"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7:26" ht="15" customHeight="1" x14ac:dyDescent="0.25">
      <c r="Q42" s="17"/>
      <c r="R42" s="124" t="s">
        <v>24</v>
      </c>
      <c r="S42" s="125"/>
      <c r="T42" s="125"/>
      <c r="U42" s="125"/>
      <c r="V42" s="125"/>
      <c r="W42" s="125"/>
      <c r="X42" s="125"/>
      <c r="Y42" s="126"/>
      <c r="Z42" s="17"/>
    </row>
    <row r="43" spans="17:26" ht="26.25" customHeight="1" x14ac:dyDescent="0.25">
      <c r="Q43" s="17"/>
      <c r="R43" s="127"/>
      <c r="S43" s="128"/>
      <c r="T43" s="128"/>
      <c r="U43" s="128"/>
      <c r="V43" s="128"/>
      <c r="W43" s="128"/>
      <c r="X43" s="128"/>
      <c r="Y43" s="129"/>
      <c r="Z43" s="17"/>
    </row>
    <row r="44" spans="17:26" x14ac:dyDescent="0.25">
      <c r="Q44" s="17"/>
      <c r="R44" s="26"/>
      <c r="S44" s="19">
        <v>1</v>
      </c>
      <c r="T44" s="27" t="s">
        <v>20</v>
      </c>
      <c r="U44" s="43">
        <v>5</v>
      </c>
      <c r="V44" s="27" t="s">
        <v>1</v>
      </c>
      <c r="W44" s="35">
        <f>S44*U44</f>
        <v>5</v>
      </c>
      <c r="X44" s="19"/>
      <c r="Y44" s="20"/>
      <c r="Z44" s="17"/>
    </row>
    <row r="45" spans="17:26" x14ac:dyDescent="0.25">
      <c r="Q45" s="17"/>
      <c r="R45" s="26"/>
      <c r="S45" s="19">
        <v>2</v>
      </c>
      <c r="T45" s="27" t="s">
        <v>20</v>
      </c>
      <c r="U45" s="43">
        <v>5</v>
      </c>
      <c r="V45" s="27" t="s">
        <v>1</v>
      </c>
      <c r="W45" s="35">
        <f t="shared" ref="W45:W50" si="4">S45*U45</f>
        <v>10</v>
      </c>
      <c r="X45" s="19"/>
      <c r="Y45" s="20"/>
      <c r="Z45" s="17"/>
    </row>
    <row r="46" spans="17:26" x14ac:dyDescent="0.25">
      <c r="Q46" s="17"/>
      <c r="R46" s="26"/>
      <c r="S46" s="19">
        <v>3</v>
      </c>
      <c r="T46" s="27" t="s">
        <v>20</v>
      </c>
      <c r="U46" s="43">
        <v>5</v>
      </c>
      <c r="V46" s="27" t="s">
        <v>1</v>
      </c>
      <c r="W46" s="35">
        <f t="shared" si="4"/>
        <v>15</v>
      </c>
      <c r="X46" s="19"/>
      <c r="Y46" s="20"/>
      <c r="Z46" s="17"/>
    </row>
    <row r="47" spans="17:26" x14ac:dyDescent="0.25">
      <c r="Q47" s="17"/>
      <c r="R47" s="26"/>
      <c r="S47" s="19">
        <v>4</v>
      </c>
      <c r="T47" s="27" t="s">
        <v>20</v>
      </c>
      <c r="U47" s="43">
        <v>5</v>
      </c>
      <c r="V47" s="27" t="s">
        <v>1</v>
      </c>
      <c r="W47" s="35">
        <f t="shared" si="4"/>
        <v>20</v>
      </c>
      <c r="X47" s="19"/>
      <c r="Y47" s="20"/>
      <c r="Z47" s="17"/>
    </row>
    <row r="48" spans="17:26" x14ac:dyDescent="0.25">
      <c r="Q48" s="17"/>
      <c r="R48" s="26"/>
      <c r="S48" s="19">
        <v>5</v>
      </c>
      <c r="T48" s="27" t="s">
        <v>20</v>
      </c>
      <c r="U48" s="43">
        <v>5</v>
      </c>
      <c r="V48" s="27" t="s">
        <v>1</v>
      </c>
      <c r="W48" s="35">
        <f t="shared" si="4"/>
        <v>25</v>
      </c>
      <c r="X48" s="19"/>
      <c r="Y48" s="20"/>
      <c r="Z48" s="17"/>
    </row>
    <row r="49" spans="17:26" x14ac:dyDescent="0.25">
      <c r="Q49" s="17"/>
      <c r="R49" s="26"/>
      <c r="S49" s="19">
        <v>6</v>
      </c>
      <c r="T49" s="27" t="s">
        <v>20</v>
      </c>
      <c r="U49" s="43">
        <v>5</v>
      </c>
      <c r="V49" s="27" t="s">
        <v>1</v>
      </c>
      <c r="W49" s="35">
        <f t="shared" si="4"/>
        <v>30</v>
      </c>
      <c r="X49" s="19"/>
      <c r="Y49" s="20"/>
      <c r="Z49" s="17"/>
    </row>
    <row r="50" spans="17:26" x14ac:dyDescent="0.25">
      <c r="Q50" s="17"/>
      <c r="R50" s="26"/>
      <c r="S50" s="37">
        <v>7</v>
      </c>
      <c r="T50" s="27" t="s">
        <v>20</v>
      </c>
      <c r="U50" s="43">
        <v>5</v>
      </c>
      <c r="V50" s="27" t="s">
        <v>1</v>
      </c>
      <c r="W50" s="35">
        <f t="shared" si="4"/>
        <v>35</v>
      </c>
      <c r="X50" s="19"/>
      <c r="Y50" s="20"/>
      <c r="Z50" s="17"/>
    </row>
    <row r="51" spans="17:26" ht="25.5" customHeight="1" x14ac:dyDescent="0.25">
      <c r="Q51" s="17"/>
      <c r="R51" s="26"/>
      <c r="S51" s="19"/>
      <c r="T51" s="40" t="s">
        <v>23</v>
      </c>
      <c r="U51" s="27"/>
      <c r="V51" s="19"/>
      <c r="W51" s="19"/>
      <c r="X51" s="19"/>
      <c r="Y51" s="20"/>
      <c r="Z51" s="17"/>
    </row>
    <row r="52" spans="17:26" ht="27.75" customHeight="1" x14ac:dyDescent="0.25">
      <c r="Q52" s="17"/>
      <c r="R52" s="38"/>
      <c r="S52" s="122" t="s">
        <v>26</v>
      </c>
      <c r="T52" s="122"/>
      <c r="U52" s="122"/>
      <c r="V52" s="122"/>
      <c r="W52" s="122"/>
      <c r="X52" s="42" t="s">
        <v>22</v>
      </c>
      <c r="Y52" s="20"/>
      <c r="Z52" s="17"/>
    </row>
    <row r="53" spans="17:26" ht="46.5" customHeight="1" x14ac:dyDescent="0.25">
      <c r="Q53" s="17"/>
      <c r="R53" s="38"/>
      <c r="S53" s="19"/>
      <c r="T53" s="27"/>
      <c r="U53" s="27"/>
      <c r="V53" s="27"/>
      <c r="W53" s="35"/>
      <c r="X53" s="103" t="s">
        <v>25</v>
      </c>
      <c r="Y53" s="123"/>
      <c r="Z53" s="17"/>
    </row>
    <row r="54" spans="17:26" x14ac:dyDescent="0.25">
      <c r="Q54" s="17"/>
      <c r="R54" s="38"/>
      <c r="S54" s="19"/>
      <c r="T54" s="41" t="s">
        <v>21</v>
      </c>
      <c r="U54" s="19"/>
      <c r="V54" s="19"/>
      <c r="W54" s="19"/>
      <c r="X54" s="19"/>
      <c r="Y54" s="20"/>
      <c r="Z54" s="17"/>
    </row>
    <row r="55" spans="17:26" ht="15.75" thickBot="1" x14ac:dyDescent="0.3">
      <c r="Q55" s="17"/>
      <c r="R55" s="39"/>
      <c r="S55" s="23"/>
      <c r="T55" s="23"/>
      <c r="U55" s="23"/>
      <c r="V55" s="23"/>
      <c r="W55" s="23"/>
      <c r="X55" s="23"/>
      <c r="Y55" s="24"/>
      <c r="Z55" s="17"/>
    </row>
    <row r="56" spans="17:26" x14ac:dyDescent="0.25"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7:26" x14ac:dyDescent="0.25"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7:26" x14ac:dyDescent="0.25"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7:26" x14ac:dyDescent="0.25"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7:26" ht="15.75" thickBot="1" x14ac:dyDescent="0.3"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7:26" x14ac:dyDescent="0.25">
      <c r="Q61" s="17"/>
      <c r="R61" s="124" t="s">
        <v>33</v>
      </c>
      <c r="S61" s="125"/>
      <c r="T61" s="125"/>
      <c r="U61" s="125"/>
      <c r="V61" s="125"/>
      <c r="W61" s="125"/>
      <c r="X61" s="125"/>
      <c r="Y61" s="126"/>
      <c r="Z61" s="17"/>
    </row>
    <row r="62" spans="17:26" x14ac:dyDescent="0.25">
      <c r="Q62" s="17"/>
      <c r="R62" s="127"/>
      <c r="S62" s="128"/>
      <c r="T62" s="128"/>
      <c r="U62" s="128"/>
      <c r="V62" s="128"/>
      <c r="W62" s="128"/>
      <c r="X62" s="128"/>
      <c r="Y62" s="129"/>
      <c r="Z62" s="17"/>
    </row>
    <row r="63" spans="17:26" x14ac:dyDescent="0.25">
      <c r="Q63" s="17"/>
      <c r="R63" s="26"/>
      <c r="S63" s="19">
        <v>1</v>
      </c>
      <c r="T63" s="27" t="s">
        <v>20</v>
      </c>
      <c r="U63" s="43">
        <v>4</v>
      </c>
      <c r="V63" s="27" t="s">
        <v>1</v>
      </c>
      <c r="W63" s="35">
        <f>S63*U63</f>
        <v>4</v>
      </c>
      <c r="X63" s="19"/>
      <c r="Y63" s="20"/>
      <c r="Z63" s="17"/>
    </row>
    <row r="64" spans="17:26" x14ac:dyDescent="0.25">
      <c r="Q64" s="17"/>
      <c r="R64" s="26"/>
      <c r="S64" s="19">
        <v>2</v>
      </c>
      <c r="T64" s="27" t="s">
        <v>20</v>
      </c>
      <c r="U64" s="43">
        <v>4</v>
      </c>
      <c r="V64" s="27" t="s">
        <v>1</v>
      </c>
      <c r="W64" s="35">
        <f t="shared" ref="W64:W69" si="5">S64*U64</f>
        <v>8</v>
      </c>
      <c r="X64" s="19"/>
      <c r="Y64" s="20"/>
      <c r="Z64" s="17"/>
    </row>
    <row r="65" spans="17:26" x14ac:dyDescent="0.25">
      <c r="Q65" s="17"/>
      <c r="R65" s="26"/>
      <c r="S65" s="19">
        <v>3</v>
      </c>
      <c r="T65" s="27" t="s">
        <v>20</v>
      </c>
      <c r="U65" s="43">
        <v>4</v>
      </c>
      <c r="V65" s="27" t="s">
        <v>1</v>
      </c>
      <c r="W65" s="35">
        <f t="shared" si="5"/>
        <v>12</v>
      </c>
      <c r="X65" s="19"/>
      <c r="Y65" s="20"/>
      <c r="Z65" s="17"/>
    </row>
    <row r="66" spans="17:26" x14ac:dyDescent="0.25">
      <c r="Q66" s="17"/>
      <c r="R66" s="26"/>
      <c r="S66" s="19">
        <v>4</v>
      </c>
      <c r="T66" s="27" t="s">
        <v>20</v>
      </c>
      <c r="U66" s="43">
        <v>4</v>
      </c>
      <c r="V66" s="27" t="s">
        <v>1</v>
      </c>
      <c r="W66" s="35">
        <f t="shared" si="5"/>
        <v>16</v>
      </c>
      <c r="X66" s="19"/>
      <c r="Y66" s="20"/>
      <c r="Z66" s="17"/>
    </row>
    <row r="67" spans="17:26" x14ac:dyDescent="0.25">
      <c r="Q67" s="17"/>
      <c r="R67" s="26"/>
      <c r="S67" s="19">
        <v>5</v>
      </c>
      <c r="T67" s="27" t="s">
        <v>20</v>
      </c>
      <c r="U67" s="43">
        <v>4</v>
      </c>
      <c r="V67" s="27" t="s">
        <v>1</v>
      </c>
      <c r="W67" s="35">
        <f t="shared" si="5"/>
        <v>20</v>
      </c>
      <c r="X67" s="19"/>
      <c r="Y67" s="20"/>
      <c r="Z67" s="17"/>
    </row>
    <row r="68" spans="17:26" x14ac:dyDescent="0.25">
      <c r="Q68" s="17"/>
      <c r="R68" s="26"/>
      <c r="S68" s="19">
        <v>6</v>
      </c>
      <c r="T68" s="27" t="s">
        <v>20</v>
      </c>
      <c r="U68" s="43">
        <v>4</v>
      </c>
      <c r="V68" s="27" t="s">
        <v>1</v>
      </c>
      <c r="W68" s="35">
        <f t="shared" si="5"/>
        <v>24</v>
      </c>
      <c r="X68" s="19"/>
      <c r="Y68" s="20"/>
      <c r="Z68" s="17"/>
    </row>
    <row r="69" spans="17:26" x14ac:dyDescent="0.25">
      <c r="Q69" s="17"/>
      <c r="R69" s="26"/>
      <c r="S69" s="44">
        <v>7</v>
      </c>
      <c r="T69" s="27" t="s">
        <v>20</v>
      </c>
      <c r="U69" s="43">
        <v>4</v>
      </c>
      <c r="V69" s="27" t="s">
        <v>1</v>
      </c>
      <c r="W69" s="35">
        <f t="shared" si="5"/>
        <v>28</v>
      </c>
      <c r="X69" s="19"/>
      <c r="Y69" s="20"/>
      <c r="Z69" s="17"/>
    </row>
    <row r="70" spans="17:26" x14ac:dyDescent="0.25">
      <c r="Q70" s="17"/>
      <c r="R70" s="26"/>
      <c r="S70" s="37">
        <v>8</v>
      </c>
      <c r="T70" s="27" t="s">
        <v>20</v>
      </c>
      <c r="U70" s="43">
        <v>4</v>
      </c>
      <c r="V70" s="27" t="s">
        <v>1</v>
      </c>
      <c r="W70" s="46">
        <f t="shared" ref="W70" si="6">S70*U70</f>
        <v>32</v>
      </c>
      <c r="X70" s="19"/>
      <c r="Y70" s="20"/>
      <c r="Z70" s="17"/>
    </row>
    <row r="71" spans="17:26" x14ac:dyDescent="0.25">
      <c r="Q71" s="17"/>
      <c r="R71" s="26"/>
      <c r="S71" s="40" t="s">
        <v>31</v>
      </c>
      <c r="T71" s="19"/>
      <c r="U71" s="43"/>
      <c r="V71" s="27"/>
      <c r="W71" s="35"/>
      <c r="X71" s="19"/>
      <c r="Y71" s="20"/>
      <c r="Z71" s="17"/>
    </row>
    <row r="72" spans="17:26" x14ac:dyDescent="0.25">
      <c r="Q72" s="17"/>
      <c r="R72" s="26"/>
      <c r="S72" s="130" t="s">
        <v>28</v>
      </c>
      <c r="T72" s="130"/>
      <c r="U72" s="130"/>
      <c r="V72" s="130"/>
      <c r="W72" s="130"/>
      <c r="X72" s="130"/>
      <c r="Y72" s="20"/>
      <c r="Z72" s="17"/>
    </row>
    <row r="73" spans="17:26" ht="45" customHeight="1" x14ac:dyDescent="0.25">
      <c r="Q73" s="17"/>
      <c r="R73" s="26"/>
      <c r="S73" s="19"/>
      <c r="T73" s="19"/>
      <c r="U73" s="27"/>
      <c r="V73" s="19"/>
      <c r="W73" s="19"/>
      <c r="X73" s="131" t="s">
        <v>30</v>
      </c>
      <c r="Y73" s="132"/>
      <c r="Z73" s="17"/>
    </row>
    <row r="74" spans="17:26" ht="15" customHeight="1" x14ac:dyDescent="0.25">
      <c r="Q74" s="17"/>
      <c r="R74" s="38"/>
      <c r="S74" s="122" t="s">
        <v>27</v>
      </c>
      <c r="T74" s="122"/>
      <c r="U74" s="122"/>
      <c r="V74" s="122"/>
      <c r="W74" s="122"/>
      <c r="X74" s="133" t="s">
        <v>32</v>
      </c>
      <c r="Y74" s="134"/>
      <c r="Z74" s="17"/>
    </row>
    <row r="75" spans="17:26" x14ac:dyDescent="0.25">
      <c r="Q75" s="17"/>
      <c r="R75" s="38"/>
      <c r="S75" s="19"/>
      <c r="T75" s="27"/>
      <c r="U75" s="27"/>
      <c r="V75" s="27"/>
      <c r="W75" s="35"/>
      <c r="X75" s="133"/>
      <c r="Y75" s="134"/>
      <c r="Z75" s="17"/>
    </row>
    <row r="76" spans="17:26" x14ac:dyDescent="0.25">
      <c r="Q76" s="17"/>
      <c r="R76" s="38"/>
      <c r="S76" s="45" t="s">
        <v>29</v>
      </c>
      <c r="T76" s="19"/>
      <c r="U76" s="19"/>
      <c r="V76" s="19"/>
      <c r="W76" s="19"/>
      <c r="X76" s="19"/>
      <c r="Y76" s="20"/>
      <c r="Z76" s="17"/>
    </row>
    <row r="77" spans="17:26" ht="15.75" thickBot="1" x14ac:dyDescent="0.3">
      <c r="Q77" s="17"/>
      <c r="R77" s="39"/>
      <c r="S77" s="23"/>
      <c r="T77" s="23"/>
      <c r="U77" s="23"/>
      <c r="V77" s="23"/>
      <c r="W77" s="23"/>
      <c r="X77" s="23"/>
      <c r="Y77" s="24"/>
      <c r="Z77" s="17"/>
    </row>
    <row r="78" spans="17:26" x14ac:dyDescent="0.25">
      <c r="Q78" s="17"/>
      <c r="R78" s="17"/>
      <c r="S78" s="17"/>
      <c r="T78" s="17"/>
      <c r="U78" s="17"/>
      <c r="V78" s="17"/>
      <c r="W78" s="17"/>
      <c r="X78" s="17"/>
      <c r="Y78" s="17"/>
      <c r="Z78" s="17"/>
    </row>
  </sheetData>
  <mergeCells count="17">
    <mergeCell ref="R61:Y62"/>
    <mergeCell ref="S74:W74"/>
    <mergeCell ref="S72:X72"/>
    <mergeCell ref="X73:Y73"/>
    <mergeCell ref="X74:Y75"/>
    <mergeCell ref="K22:N23"/>
    <mergeCell ref="I24:L25"/>
    <mergeCell ref="R31:W32"/>
    <mergeCell ref="S52:W52"/>
    <mergeCell ref="X53:Y53"/>
    <mergeCell ref="R42:Y43"/>
    <mergeCell ref="G19:G20"/>
    <mergeCell ref="L17:M21"/>
    <mergeCell ref="G12:P12"/>
    <mergeCell ref="R11:W12"/>
    <mergeCell ref="G15:G16"/>
    <mergeCell ref="G17:G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A560-A5BB-4600-8B83-A6399D143A3F}">
  <dimension ref="B2:W21"/>
  <sheetViews>
    <sheetView zoomScale="145" zoomScaleNormal="145" workbookViewId="0">
      <selection activeCell="D19" sqref="D19"/>
    </sheetView>
  </sheetViews>
  <sheetFormatPr baseColWidth="10" defaultRowHeight="15" x14ac:dyDescent="0.25"/>
  <cols>
    <col min="2" max="2" width="1.7109375" bestFit="1" customWidth="1"/>
    <col min="3" max="3" width="4.140625" bestFit="1" customWidth="1"/>
    <col min="4" max="4" width="4.28515625" customWidth="1"/>
    <col min="6" max="6" width="4.140625" bestFit="1" customWidth="1"/>
    <col min="7" max="9" width="2" bestFit="1" customWidth="1"/>
    <col min="10" max="10" width="4" customWidth="1"/>
    <col min="11" max="11" width="5.5703125" bestFit="1" customWidth="1"/>
    <col min="12" max="12" width="2" bestFit="1" customWidth="1"/>
    <col min="14" max="14" width="2.7109375" bestFit="1" customWidth="1"/>
    <col min="15" max="18" width="2" bestFit="1" customWidth="1"/>
  </cols>
  <sheetData>
    <row r="2" spans="2:23" x14ac:dyDescent="0.25">
      <c r="V2" t="s">
        <v>39</v>
      </c>
    </row>
    <row r="3" spans="2:23" ht="15.75" thickBot="1" x14ac:dyDescent="0.3">
      <c r="C3" s="4">
        <f ca="1">RANDBETWEEN(100,900)</f>
        <v>587</v>
      </c>
      <c r="D3" s="3">
        <f ca="1">RANDBETWEEN(2,9)</f>
        <v>2</v>
      </c>
      <c r="F3" s="6">
        <f ca="1">C3</f>
        <v>587</v>
      </c>
      <c r="G3" s="6" t="s">
        <v>0</v>
      </c>
      <c r="H3" s="6">
        <f ca="1">D3</f>
        <v>2</v>
      </c>
      <c r="I3" s="6" t="s">
        <v>1</v>
      </c>
      <c r="J3" s="6">
        <f ca="1">D4</f>
        <v>293</v>
      </c>
      <c r="K3" s="6" t="s">
        <v>2</v>
      </c>
      <c r="L3" s="6">
        <f ca="1">MOD(F3,H3)</f>
        <v>1</v>
      </c>
      <c r="N3" t="str">
        <f ca="1">LEFT(C3,1)</f>
        <v>5</v>
      </c>
      <c r="O3" t="str">
        <f ca="1">MID(C3,2,1)</f>
        <v>8</v>
      </c>
      <c r="P3" t="str">
        <f ca="1">RIGHT(F3,1)</f>
        <v>7</v>
      </c>
      <c r="Q3" s="135">
        <f ca="1">D3</f>
        <v>2</v>
      </c>
      <c r="R3" s="136"/>
      <c r="V3" t="s">
        <v>36</v>
      </c>
    </row>
    <row r="4" spans="2:23" ht="15.75" thickTop="1" x14ac:dyDescent="0.25">
      <c r="B4" s="4" t="s">
        <v>3</v>
      </c>
      <c r="C4" s="54">
        <f ca="1">MID(D4,1,1)*D3</f>
        <v>4</v>
      </c>
      <c r="D4" s="2">
        <f ca="1">INT(C3/D3)</f>
        <v>293</v>
      </c>
      <c r="N4" t="s">
        <v>3</v>
      </c>
      <c r="O4" t="str">
        <f ca="1">LEFT(C4,1)</f>
        <v>4</v>
      </c>
      <c r="P4" s="51" t="s">
        <v>34</v>
      </c>
      <c r="Q4" s="2" t="str">
        <f ca="1">LEFT(D4,1)</f>
        <v>2</v>
      </c>
      <c r="R4" s="49" t="str">
        <f ca="1">RIGHT(D4,1)</f>
        <v>3</v>
      </c>
      <c r="W4" t="s">
        <v>37</v>
      </c>
    </row>
    <row r="5" spans="2:23" x14ac:dyDescent="0.25">
      <c r="C5" s="55" t="str">
        <f ca="1">CONCATENATE(IF(VALUE(LEFT(C3,1))&lt;D3,MID(C3,1,2)-MID(C4,1,2),LEFT(C3,1)-LEFT(C4,1)),IF(VALUE(LEFT(C3,1))&lt;D3,MID(C3,3,1),MID(C3,2,2)))</f>
        <v>187</v>
      </c>
      <c r="D5" s="1"/>
      <c r="N5" s="50"/>
      <c r="O5" s="50" t="str">
        <f ca="1">LEFT(C5,1)</f>
        <v>1</v>
      </c>
      <c r="P5" t="str">
        <f ca="1">P3</f>
        <v>7</v>
      </c>
      <c r="Q5" s="1"/>
      <c r="W5" t="s">
        <v>38</v>
      </c>
    </row>
    <row r="6" spans="2:23" x14ac:dyDescent="0.25">
      <c r="B6" s="4" t="s">
        <v>3</v>
      </c>
      <c r="C6">
        <f ca="1">MID(D4,2,1)*D3</f>
        <v>18</v>
      </c>
      <c r="D6" s="1"/>
      <c r="N6" t="s">
        <v>3</v>
      </c>
      <c r="O6" s="52" t="str">
        <f ca="1">LEFT(C6,1)</f>
        <v>1</v>
      </c>
      <c r="P6" s="53" t="str">
        <f ca="1">RIGHT(C6,1)</f>
        <v>8</v>
      </c>
      <c r="Q6" s="1"/>
    </row>
    <row r="7" spans="2:23" x14ac:dyDescent="0.25">
      <c r="C7" s="5">
        <f ca="1">C5-C6</f>
        <v>169</v>
      </c>
      <c r="D7" s="1"/>
      <c r="P7">
        <f ca="1">C7</f>
        <v>169</v>
      </c>
      <c r="Q7" s="1"/>
    </row>
    <row r="10" spans="2:23" ht="15.75" thickBot="1" x14ac:dyDescent="0.3">
      <c r="C10">
        <f ca="1">RANDBETWEEN(100,900)</f>
        <v>337</v>
      </c>
      <c r="D10" s="3">
        <f ca="1">RANDBETWEEN(2,9)</f>
        <v>7</v>
      </c>
      <c r="F10" s="6">
        <f ca="1">C10</f>
        <v>337</v>
      </c>
      <c r="G10" s="6" t="s">
        <v>0</v>
      </c>
      <c r="H10" s="6">
        <f ca="1">D10</f>
        <v>7</v>
      </c>
      <c r="I10" s="6" t="s">
        <v>1</v>
      </c>
      <c r="J10" s="6">
        <f ca="1">D11</f>
        <v>48</v>
      </c>
      <c r="K10" s="6" t="s">
        <v>2</v>
      </c>
      <c r="L10" s="6">
        <f ca="1">MOD(F10,H10)</f>
        <v>1</v>
      </c>
      <c r="N10" t="str">
        <f ca="1">LEFT(C10,1)</f>
        <v>3</v>
      </c>
      <c r="O10" t="str">
        <f ca="1">MID(C10,2,1)</f>
        <v>3</v>
      </c>
      <c r="P10" t="str">
        <f ca="1">RIGHT(F10,1)</f>
        <v>7</v>
      </c>
      <c r="Q10" s="135">
        <f ca="1">D10</f>
        <v>7</v>
      </c>
      <c r="R10" s="136"/>
    </row>
    <row r="11" spans="2:23" ht="15.75" thickTop="1" x14ac:dyDescent="0.25">
      <c r="B11" s="4" t="s">
        <v>3</v>
      </c>
      <c r="C11">
        <f ca="1">IF(VALUE(LEFT(C10,1))&lt;D10,MID(D11,1,1)*D10*10,MID(D11,1,1)*D10*100)</f>
        <v>280</v>
      </c>
      <c r="D11" s="2">
        <f ca="1">INT(C10/D10)</f>
        <v>48</v>
      </c>
      <c r="N11" t="s">
        <v>3</v>
      </c>
      <c r="O11" t="str">
        <f ca="1">LEFT(C11,1)</f>
        <v>2</v>
      </c>
      <c r="P11" s="51" t="s">
        <v>34</v>
      </c>
      <c r="Q11" s="2" t="str">
        <f ca="1">LEFT(D11,1)</f>
        <v>4</v>
      </c>
      <c r="R11" s="49" t="str">
        <f ca="1">RIGHT(D11,1)</f>
        <v>8</v>
      </c>
    </row>
    <row r="12" spans="2:23" x14ac:dyDescent="0.25">
      <c r="C12" s="5">
        <f ca="1">C10-C11</f>
        <v>57</v>
      </c>
      <c r="D12" s="1"/>
      <c r="N12" s="50"/>
      <c r="O12" s="50" t="str">
        <f ca="1">LEFT(C12,1)</f>
        <v>5</v>
      </c>
      <c r="P12" t="str">
        <f ca="1">P10</f>
        <v>7</v>
      </c>
      <c r="Q12" s="1"/>
    </row>
    <row r="13" spans="2:23" x14ac:dyDescent="0.25">
      <c r="B13" s="4" t="s">
        <v>3</v>
      </c>
      <c r="C13">
        <f ca="1">MID(D11,2,1)*D10</f>
        <v>56</v>
      </c>
      <c r="D13" s="1"/>
      <c r="N13" t="s">
        <v>3</v>
      </c>
      <c r="O13" s="52" t="str">
        <f ca="1">LEFT(C13,1)</f>
        <v>5</v>
      </c>
      <c r="P13" s="53" t="str">
        <f ca="1">RIGHT(C13,1)</f>
        <v>6</v>
      </c>
      <c r="Q13" s="1"/>
    </row>
    <row r="14" spans="2:23" x14ac:dyDescent="0.25">
      <c r="C14" s="5">
        <f ca="1">C12-C13</f>
        <v>1</v>
      </c>
      <c r="D14" s="1"/>
      <c r="P14">
        <f ca="1">C14</f>
        <v>1</v>
      </c>
      <c r="Q14" s="1"/>
    </row>
    <row r="16" spans="2:23" x14ac:dyDescent="0.25">
      <c r="F16" t="s">
        <v>40</v>
      </c>
    </row>
    <row r="17" spans="2:18" ht="15.75" thickBot="1" x14ac:dyDescent="0.3">
      <c r="C17" s="54">
        <f ca="1">F17</f>
        <v>301</v>
      </c>
      <c r="D17" s="3">
        <f ca="1">H17</f>
        <v>7</v>
      </c>
      <c r="F17" s="6">
        <f ca="1">(H17*J17)+L17</f>
        <v>301</v>
      </c>
      <c r="G17" s="6" t="s">
        <v>0</v>
      </c>
      <c r="H17" s="6">
        <f ca="1">RANDBETWEEN(2,9)</f>
        <v>7</v>
      </c>
      <c r="I17" s="6" t="s">
        <v>1</v>
      </c>
      <c r="J17" s="56">
        <f ca="1">RANDBETWEEN(10,99)</f>
        <v>43</v>
      </c>
      <c r="K17" s="6" t="s">
        <v>2</v>
      </c>
      <c r="L17" s="6">
        <f ca="1">RANDBETWEEN(0,H17-1)</f>
        <v>0</v>
      </c>
      <c r="N17" t="str">
        <f ca="1">LEFT(C17,1)</f>
        <v>3</v>
      </c>
      <c r="O17" t="str">
        <f ca="1">MID(C17,2,1)</f>
        <v>0</v>
      </c>
      <c r="P17" t="str">
        <f ca="1">RIGHT(F17,1)</f>
        <v>1</v>
      </c>
      <c r="Q17" s="135">
        <f ca="1">D17</f>
        <v>7</v>
      </c>
      <c r="R17" s="136"/>
    </row>
    <row r="18" spans="2:18" ht="15.75" thickTop="1" x14ac:dyDescent="0.25">
      <c r="B18" s="4" t="s">
        <v>3</v>
      </c>
      <c r="C18" s="54">
        <f ca="1">MID(D18,1,1)*D17</f>
        <v>28</v>
      </c>
      <c r="D18" s="2">
        <f ca="1">J17</f>
        <v>43</v>
      </c>
      <c r="F18">
        <f ca="1">F17</f>
        <v>301</v>
      </c>
      <c r="H18">
        <f ca="1">H17</f>
        <v>7</v>
      </c>
      <c r="J18">
        <f ca="1">INT(F18/H18)</f>
        <v>43</v>
      </c>
      <c r="L18">
        <f ca="1">MOD(F18,H18)</f>
        <v>0</v>
      </c>
      <c r="M18" s="4" t="s">
        <v>3</v>
      </c>
      <c r="N18" t="str">
        <f ca="1">LEFT(C18,1)</f>
        <v>2</v>
      </c>
      <c r="O18" t="str">
        <f ca="1">IF(LEN(C18)=2,RIGHT(C18,1),"↓")</f>
        <v>8</v>
      </c>
      <c r="P18" s="51" t="s">
        <v>34</v>
      </c>
      <c r="Q18" s="2" t="str">
        <f ca="1">LEFT(D18,1)</f>
        <v>4</v>
      </c>
      <c r="R18" s="49" t="str">
        <f ca="1">RIGHT(D18,1)</f>
        <v>3</v>
      </c>
    </row>
    <row r="19" spans="2:18" x14ac:dyDescent="0.25">
      <c r="C19" s="55" t="str">
        <f ca="1">CONCATENATE(IF(VALUE(LEFT(C17,1))&lt;D17,MID(C17,1,2)-MID(C18,1,2),LEFT(C17,1)-LEFT(C18,1)),IF(VALUE(LEFT(C17,1))&lt;D17,MID(C17,3,1),MID(C17,2,2)))</f>
        <v>21</v>
      </c>
      <c r="D19" s="1"/>
      <c r="N19" s="50">
        <f ca="1">IF(N17&gt;N18,N17-N18,"")</f>
        <v>1</v>
      </c>
      <c r="O19" s="50" t="str">
        <f ca="1">LEFT(C19,1)</f>
        <v>2</v>
      </c>
      <c r="P19" t="str">
        <f ca="1">P17</f>
        <v>1</v>
      </c>
      <c r="Q19" s="1"/>
    </row>
    <row r="20" spans="2:18" x14ac:dyDescent="0.25">
      <c r="B20" s="4" t="s">
        <v>3</v>
      </c>
      <c r="C20">
        <f ca="1">MID(D18,2,1)*D17</f>
        <v>21</v>
      </c>
      <c r="D20" s="1"/>
      <c r="N20" t="s">
        <v>3</v>
      </c>
      <c r="O20" s="52" t="str">
        <f ca="1">LEFT(C20,1)</f>
        <v>2</v>
      </c>
      <c r="P20" s="53" t="str">
        <f ca="1">RIGHT(C20,1)</f>
        <v>1</v>
      </c>
      <c r="Q20" s="1"/>
    </row>
    <row r="21" spans="2:18" x14ac:dyDescent="0.25">
      <c r="C21" s="5">
        <f ca="1">C19-C20</f>
        <v>0</v>
      </c>
      <c r="D21" s="1"/>
      <c r="P21">
        <f ca="1">C21</f>
        <v>0</v>
      </c>
      <c r="Q21" s="1"/>
    </row>
  </sheetData>
  <mergeCells count="3">
    <mergeCell ref="Q3:R3"/>
    <mergeCell ref="Q10:R10"/>
    <mergeCell ref="Q17:R17"/>
  </mergeCells>
  <pageMargins left="0.7" right="0.7" top="0.75" bottom="0.75" header="0.3" footer="0.3"/>
  <pageSetup paperSize="9" orientation="portrait" r:id="rId1"/>
  <ignoredErrors>
    <ignoredError sqref="C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54FD-C4D8-450E-AABD-F5EABFEC2F3D}">
  <dimension ref="A1:C11"/>
  <sheetViews>
    <sheetView tabSelected="1" workbookViewId="0">
      <selection activeCell="C8" sqref="C8"/>
    </sheetView>
  </sheetViews>
  <sheetFormatPr baseColWidth="10" defaultRowHeight="15" x14ac:dyDescent="0.25"/>
  <cols>
    <col min="1" max="1" width="12.7109375" bestFit="1" customWidth="1"/>
    <col min="2" max="2" width="212" customWidth="1"/>
    <col min="3" max="3" width="34.28515625" customWidth="1"/>
  </cols>
  <sheetData>
    <row r="1" spans="1:3" ht="37.5" x14ac:dyDescent="0.25">
      <c r="A1" s="143" t="s">
        <v>67</v>
      </c>
      <c r="B1" s="144">
        <v>44369</v>
      </c>
      <c r="C1" s="145"/>
    </row>
    <row r="2" spans="1:3" ht="18.75" x14ac:dyDescent="0.25">
      <c r="A2" s="143" t="s">
        <v>4</v>
      </c>
      <c r="B2" s="145" t="s">
        <v>47</v>
      </c>
      <c r="C2" s="145"/>
    </row>
    <row r="3" spans="1:3" ht="18.75" x14ac:dyDescent="0.25">
      <c r="A3" s="143" t="s">
        <v>5</v>
      </c>
      <c r="B3" s="145" t="s">
        <v>48</v>
      </c>
      <c r="C3" s="145"/>
    </row>
    <row r="4" spans="1:3" ht="18.75" x14ac:dyDescent="0.25">
      <c r="A4" s="143" t="s">
        <v>49</v>
      </c>
      <c r="B4" s="145" t="s">
        <v>50</v>
      </c>
      <c r="C4" s="145"/>
    </row>
    <row r="5" spans="1:3" ht="18.75" x14ac:dyDescent="0.25">
      <c r="A5" s="143" t="s">
        <v>51</v>
      </c>
      <c r="B5" s="145" t="s">
        <v>52</v>
      </c>
      <c r="C5" s="145"/>
    </row>
    <row r="6" spans="1:3" ht="18.75" x14ac:dyDescent="0.25">
      <c r="A6" s="143" t="s">
        <v>53</v>
      </c>
      <c r="B6" s="145" t="s">
        <v>54</v>
      </c>
      <c r="C6" s="145"/>
    </row>
    <row r="7" spans="1:3" ht="37.5" x14ac:dyDescent="0.25">
      <c r="A7" s="143" t="s">
        <v>55</v>
      </c>
      <c r="B7" s="145" t="s">
        <v>56</v>
      </c>
      <c r="C7" s="146" t="s">
        <v>57</v>
      </c>
    </row>
    <row r="8" spans="1:3" ht="18.75" x14ac:dyDescent="0.25">
      <c r="A8" s="143" t="s">
        <v>58</v>
      </c>
      <c r="B8" s="145" t="s">
        <v>59</v>
      </c>
      <c r="C8" s="145"/>
    </row>
    <row r="9" spans="1:3" ht="18.75" x14ac:dyDescent="0.25">
      <c r="A9" s="143" t="s">
        <v>60</v>
      </c>
      <c r="B9" s="145" t="s">
        <v>61</v>
      </c>
      <c r="C9" s="145"/>
    </row>
    <row r="10" spans="1:3" ht="18.75" x14ac:dyDescent="0.25">
      <c r="A10" s="143" t="s">
        <v>62</v>
      </c>
      <c r="B10" s="145" t="s">
        <v>63</v>
      </c>
      <c r="C10" s="145"/>
    </row>
    <row r="11" spans="1:3" ht="18.75" x14ac:dyDescent="0.25">
      <c r="A11" s="143" t="s">
        <v>64</v>
      </c>
      <c r="B11" s="145" t="s">
        <v>65</v>
      </c>
      <c r="C11" s="146" t="s">
        <v>66</v>
      </c>
    </row>
  </sheetData>
  <hyperlinks>
    <hyperlink ref="C7" r:id="rId1" xr:uid="{054F7AE4-1137-4470-997F-7F39EA6CA777}"/>
    <hyperlink ref="C11" r:id="rId2" xr:uid="{C8352EA3-1327-4465-AB74-175A91283C7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2F33-2260-44BF-9B2A-6DB07B7DF5E7}">
  <dimension ref="A1:AM65"/>
  <sheetViews>
    <sheetView zoomScale="130" zoomScaleNormal="130" zoomScaleSheetLayoutView="100" workbookViewId="0">
      <selection activeCell="AQ15" sqref="AQ15"/>
    </sheetView>
  </sheetViews>
  <sheetFormatPr baseColWidth="10" defaultRowHeight="15" x14ac:dyDescent="0.25"/>
  <cols>
    <col min="1" max="1" width="2.28515625" bestFit="1" customWidth="1"/>
    <col min="2" max="3" width="4" hidden="1" customWidth="1"/>
    <col min="5" max="10" width="2" bestFit="1" customWidth="1"/>
    <col min="11" max="11" width="5.140625" customWidth="1"/>
    <col min="12" max="12" width="4.28515625" bestFit="1" customWidth="1"/>
    <col min="13" max="13" width="2" bestFit="1" customWidth="1"/>
    <col min="14" max="14" width="4.28515625" bestFit="1" customWidth="1"/>
    <col min="15" max="15" width="2" bestFit="1" customWidth="1"/>
    <col min="16" max="16" width="2.140625" bestFit="1" customWidth="1"/>
    <col min="17" max="17" width="2" bestFit="1" customWidth="1"/>
    <col min="18" max="18" width="2.140625" bestFit="1" customWidth="1"/>
    <col min="19" max="19" width="23.140625" customWidth="1"/>
    <col min="20" max="20" width="2.28515625" bestFit="1" customWidth="1"/>
    <col min="21" max="22" width="4" hidden="1" customWidth="1"/>
    <col min="24" max="29" width="2" bestFit="1" customWidth="1"/>
    <col min="30" max="30" width="5.140625" customWidth="1"/>
    <col min="31" max="31" width="4.140625" bestFit="1" customWidth="1"/>
    <col min="32" max="32" width="2" bestFit="1" customWidth="1"/>
    <col min="33" max="33" width="4.140625" bestFit="1" customWidth="1"/>
    <col min="34" max="37" width="2" bestFit="1" customWidth="1"/>
    <col min="39" max="39" width="11.42578125" hidden="1" customWidth="1"/>
  </cols>
  <sheetData>
    <row r="1" spans="1:39" x14ac:dyDescent="0.25">
      <c r="A1" s="17" t="str">
        <f ca="1">CONCATENATE("FICHE ",AM1)</f>
        <v>FICHE 455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>
        <f ca="1">RANDBETWEEN(100,999)</f>
        <v>455</v>
      </c>
    </row>
    <row r="2" spans="1:39" x14ac:dyDescent="0.25">
      <c r="A2" s="75" t="s">
        <v>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17"/>
      <c r="T2" s="75" t="s">
        <v>42</v>
      </c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17"/>
    </row>
    <row r="3" spans="1:39" ht="15.75" thickBot="1" x14ac:dyDescent="0.3">
      <c r="A3" s="76"/>
      <c r="B3" s="76">
        <f ca="1">RANDBETWEEN(100,790)</f>
        <v>524</v>
      </c>
      <c r="C3" s="77">
        <f ca="1">RANDBETWEEN(LEFT(B3,1)+1,9)</f>
        <v>8</v>
      </c>
      <c r="D3" s="76"/>
      <c r="E3" s="76" t="str">
        <f ca="1">LEFT(B3,1)</f>
        <v>5</v>
      </c>
      <c r="F3" s="76" t="str">
        <f ca="1">MID(B3,2,1)</f>
        <v>2</v>
      </c>
      <c r="G3" s="76" t="str">
        <f ca="1">RIGHT(B3,1)</f>
        <v>4</v>
      </c>
      <c r="H3" s="139">
        <f ca="1">C3</f>
        <v>8</v>
      </c>
      <c r="I3" s="140"/>
      <c r="J3" s="84"/>
      <c r="K3" s="76"/>
      <c r="L3" s="76">
        <f ca="1">B3</f>
        <v>524</v>
      </c>
      <c r="M3" s="76" t="s">
        <v>1</v>
      </c>
      <c r="N3" s="74">
        <f ca="1">C4</f>
        <v>65</v>
      </c>
      <c r="O3" s="76" t="s">
        <v>20</v>
      </c>
      <c r="P3" s="76">
        <f ca="1">C3</f>
        <v>8</v>
      </c>
      <c r="Q3" s="76" t="s">
        <v>12</v>
      </c>
      <c r="R3" s="74">
        <f ca="1">B7</f>
        <v>4</v>
      </c>
      <c r="S3" s="17"/>
      <c r="T3" s="76"/>
      <c r="U3" s="76">
        <f ca="1">RANDBETWEEN(100,790)</f>
        <v>415</v>
      </c>
      <c r="V3" s="77">
        <f ca="1">RANDBETWEEN(LEFT(U3,1)+1,9)</f>
        <v>6</v>
      </c>
      <c r="W3" s="76"/>
      <c r="X3" s="76" t="str">
        <f ca="1">LEFT(U3,1)</f>
        <v>4</v>
      </c>
      <c r="Y3" s="76" t="str">
        <f ca="1">MID(U3,2,1)</f>
        <v>1</v>
      </c>
      <c r="Z3" s="76" t="str">
        <f ca="1">RIGHT(U3,1)</f>
        <v>5</v>
      </c>
      <c r="AA3" s="139">
        <f ca="1">V3</f>
        <v>6</v>
      </c>
      <c r="AB3" s="140"/>
      <c r="AC3" s="84"/>
      <c r="AD3" s="76"/>
      <c r="AE3" s="76">
        <f ca="1">U3</f>
        <v>415</v>
      </c>
      <c r="AF3" s="76" t="s">
        <v>1</v>
      </c>
      <c r="AG3" s="74">
        <f ca="1">V4</f>
        <v>69</v>
      </c>
      <c r="AH3" s="76" t="s">
        <v>20</v>
      </c>
      <c r="AI3" s="76">
        <f ca="1">V3</f>
        <v>6</v>
      </c>
      <c r="AJ3" s="76" t="s">
        <v>12</v>
      </c>
      <c r="AK3" s="74">
        <f ca="1">U7</f>
        <v>1</v>
      </c>
      <c r="AL3" s="17"/>
    </row>
    <row r="4" spans="1:39" ht="16.5" thickTop="1" thickBot="1" x14ac:dyDescent="0.3">
      <c r="A4" s="76"/>
      <c r="B4" s="78">
        <f ca="1">LEFT(C4,1)*C3</f>
        <v>48</v>
      </c>
      <c r="C4" s="85">
        <f ca="1">INT(B3/C3)</f>
        <v>65</v>
      </c>
      <c r="D4" s="79" t="s">
        <v>3</v>
      </c>
      <c r="E4" s="64" t="str">
        <f ca="1">IF(LEN(B4)&gt;1,LEFT(B4,1),"")</f>
        <v>4</v>
      </c>
      <c r="F4" s="64" t="str">
        <f ca="1">RIGHT(B4,1)</f>
        <v>8</v>
      </c>
      <c r="G4" s="76"/>
      <c r="H4" s="68" t="str">
        <f ca="1">LEFT(C4,1)</f>
        <v>6</v>
      </c>
      <c r="I4" s="64" t="str">
        <f ca="1">RIGHT(C4,1)</f>
        <v>5</v>
      </c>
      <c r="J4" s="76"/>
      <c r="K4" s="76"/>
      <c r="L4" s="64">
        <f ca="1">B3</f>
        <v>524</v>
      </c>
      <c r="M4" s="64" t="s">
        <v>1</v>
      </c>
      <c r="N4" s="64">
        <f ca="1">INT(B3/C3)</f>
        <v>65</v>
      </c>
      <c r="O4" s="64" t="s">
        <v>20</v>
      </c>
      <c r="P4" s="64">
        <f ca="1">C3</f>
        <v>8</v>
      </c>
      <c r="Q4" s="64" t="s">
        <v>12</v>
      </c>
      <c r="R4" s="64">
        <f ca="1">MOD(B3,C3)</f>
        <v>4</v>
      </c>
      <c r="S4" s="17"/>
      <c r="T4" s="76"/>
      <c r="U4" s="78">
        <f ca="1">LEFT(V4,1)*V3</f>
        <v>36</v>
      </c>
      <c r="V4" s="85">
        <f ca="1">INT(U3/V3)</f>
        <v>69</v>
      </c>
      <c r="W4" s="79" t="s">
        <v>3</v>
      </c>
      <c r="X4" s="64" t="str">
        <f ca="1">IF(LEN(U4)&gt;1,LEFT(U4,1),"")</f>
        <v>3</v>
      </c>
      <c r="Y4" s="64" t="str">
        <f ca="1">RIGHT(U4,1)</f>
        <v>6</v>
      </c>
      <c r="Z4" s="76"/>
      <c r="AA4" s="68" t="str">
        <f ca="1">LEFT(V4,1)</f>
        <v>6</v>
      </c>
      <c r="AB4" s="64" t="str">
        <f ca="1">RIGHT(V4,1)</f>
        <v>9</v>
      </c>
      <c r="AC4" s="76"/>
      <c r="AD4" s="76"/>
      <c r="AE4" s="64">
        <f ca="1">U3</f>
        <v>415</v>
      </c>
      <c r="AF4" s="64" t="s">
        <v>1</v>
      </c>
      <c r="AG4" s="64">
        <f ca="1">INT(U3/V3)</f>
        <v>69</v>
      </c>
      <c r="AH4" s="64" t="s">
        <v>20</v>
      </c>
      <c r="AI4" s="64">
        <f ca="1">V3</f>
        <v>6</v>
      </c>
      <c r="AJ4" s="64" t="s">
        <v>12</v>
      </c>
      <c r="AK4" s="64">
        <f ca="1">MOD(U3,V3)</f>
        <v>1</v>
      </c>
      <c r="AL4" s="17"/>
    </row>
    <row r="5" spans="1:39" x14ac:dyDescent="0.25">
      <c r="A5" s="76"/>
      <c r="B5" s="81" t="str">
        <f ca="1">(CONCATENATE(MID(B3,1,2)-B4,RIGHT(B3,1)))</f>
        <v>44</v>
      </c>
      <c r="C5" s="80"/>
      <c r="D5" s="76"/>
      <c r="E5" s="82"/>
      <c r="F5" s="70" t="str">
        <f ca="1">LEFT(B5,1)</f>
        <v>4</v>
      </c>
      <c r="G5" s="64" t="str">
        <f ca="1">RIGHT(B5,1)</f>
        <v>4</v>
      </c>
      <c r="H5" s="80"/>
      <c r="I5" s="76"/>
      <c r="J5" s="76"/>
      <c r="K5" s="76"/>
      <c r="L5" s="76"/>
      <c r="M5" s="76"/>
      <c r="N5" s="76"/>
      <c r="O5" s="76"/>
      <c r="P5" s="76"/>
      <c r="Q5" s="76"/>
      <c r="R5" s="76"/>
      <c r="S5" s="17"/>
      <c r="T5" s="76"/>
      <c r="U5" s="81" t="str">
        <f ca="1">(CONCATENATE(MID(U3,1,2)-U4,RIGHT(U3,1)))</f>
        <v>55</v>
      </c>
      <c r="V5" s="80"/>
      <c r="W5" s="76"/>
      <c r="X5" s="82"/>
      <c r="Y5" s="70" t="str">
        <f ca="1">LEFT(U5,1)</f>
        <v>5</v>
      </c>
      <c r="Z5" s="64" t="str">
        <f ca="1">RIGHT(U5,1)</f>
        <v>5</v>
      </c>
      <c r="AA5" s="80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17"/>
    </row>
    <row r="6" spans="1:39" ht="15.75" thickBot="1" x14ac:dyDescent="0.3">
      <c r="A6" s="76"/>
      <c r="B6" s="76">
        <f ca="1">MID(C4,2,1)*C3</f>
        <v>40</v>
      </c>
      <c r="C6" s="80"/>
      <c r="D6" s="79"/>
      <c r="E6" s="79" t="s">
        <v>3</v>
      </c>
      <c r="F6" s="64" t="str">
        <f ca="1">IF(LEN(B6)&gt;1,LEFT(B6,1),"")</f>
        <v>4</v>
      </c>
      <c r="G6" s="64" t="str">
        <f ca="1">RIGHT(B6,1)</f>
        <v>0</v>
      </c>
      <c r="H6" s="80"/>
      <c r="I6" s="76"/>
      <c r="J6" s="76"/>
      <c r="K6" s="76"/>
      <c r="L6" s="76"/>
      <c r="M6" s="76"/>
      <c r="N6" s="76"/>
      <c r="O6" s="76"/>
      <c r="P6" s="76"/>
      <c r="Q6" s="76"/>
      <c r="R6" s="76"/>
      <c r="S6" s="17"/>
      <c r="T6" s="76"/>
      <c r="U6" s="76">
        <f ca="1">MID(V4,2,1)*V3</f>
        <v>54</v>
      </c>
      <c r="V6" s="80"/>
      <c r="W6" s="79"/>
      <c r="X6" s="79" t="s">
        <v>3</v>
      </c>
      <c r="Y6" s="64" t="str">
        <f ca="1">IF(LEN(U6)&gt;1,LEFT(U6,1),"")</f>
        <v>5</v>
      </c>
      <c r="Z6" s="64" t="str">
        <f ca="1">RIGHT(U6,1)</f>
        <v>4</v>
      </c>
      <c r="AA6" s="80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17"/>
    </row>
    <row r="7" spans="1:39" x14ac:dyDescent="0.25">
      <c r="A7" s="76"/>
      <c r="B7" s="76">
        <f ca="1">(B5-B6)</f>
        <v>4</v>
      </c>
      <c r="C7" s="80"/>
      <c r="D7" s="76"/>
      <c r="E7" s="44"/>
      <c r="F7" s="82"/>
      <c r="G7" s="70" t="str">
        <f ca="1">RIGHT(B7,1)</f>
        <v>4</v>
      </c>
      <c r="H7" s="80"/>
      <c r="I7" s="76"/>
      <c r="J7" s="76"/>
      <c r="K7" s="76"/>
      <c r="L7" s="76"/>
      <c r="M7" s="76"/>
      <c r="N7" s="76"/>
      <c r="O7" s="76"/>
      <c r="P7" s="76"/>
      <c r="Q7" s="76"/>
      <c r="R7" s="76"/>
      <c r="S7" s="17"/>
      <c r="T7" s="76"/>
      <c r="U7" s="76">
        <f ca="1">(U5-U6)</f>
        <v>1</v>
      </c>
      <c r="V7" s="80"/>
      <c r="W7" s="76"/>
      <c r="X7" s="44"/>
      <c r="Y7" s="82"/>
      <c r="Z7" s="70" t="str">
        <f ca="1">RIGHT(U7,1)</f>
        <v>1</v>
      </c>
      <c r="AA7" s="80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17"/>
    </row>
    <row r="8" spans="1:39" x14ac:dyDescent="0.25">
      <c r="A8" s="76"/>
      <c r="B8" s="44"/>
      <c r="C8" s="44"/>
      <c r="D8" s="76"/>
      <c r="E8" s="83"/>
      <c r="F8" s="44"/>
      <c r="G8" s="44"/>
      <c r="H8" s="44"/>
      <c r="I8" s="76"/>
      <c r="J8" s="76"/>
      <c r="K8" s="76"/>
      <c r="L8" s="76"/>
      <c r="M8" s="76"/>
      <c r="N8" s="76"/>
      <c r="O8" s="76"/>
      <c r="P8" s="76"/>
      <c r="Q8" s="76"/>
      <c r="R8" s="76"/>
      <c r="S8" s="17"/>
      <c r="T8" s="76"/>
      <c r="U8" s="44"/>
      <c r="V8" s="44"/>
      <c r="W8" s="76"/>
      <c r="X8" s="83"/>
      <c r="Y8" s="44"/>
      <c r="Z8" s="44"/>
      <c r="AA8" s="44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17"/>
    </row>
    <row r="9" spans="1:39" x14ac:dyDescent="0.25">
      <c r="A9" s="76"/>
      <c r="B9" s="44"/>
      <c r="C9" s="44"/>
      <c r="D9" s="76"/>
      <c r="E9" s="44"/>
      <c r="F9" s="44"/>
      <c r="G9" s="44"/>
      <c r="H9" s="44"/>
      <c r="I9" s="76"/>
      <c r="J9" s="76"/>
      <c r="K9" s="76"/>
      <c r="L9" s="76"/>
      <c r="M9" s="76"/>
      <c r="N9" s="76"/>
      <c r="O9" s="76"/>
      <c r="P9" s="76"/>
      <c r="Q9" s="76"/>
      <c r="R9" s="76"/>
      <c r="S9" s="17"/>
      <c r="T9" s="76"/>
      <c r="U9" s="44"/>
      <c r="V9" s="44"/>
      <c r="W9" s="76"/>
      <c r="X9" s="44"/>
      <c r="Y9" s="44"/>
      <c r="Z9" s="44"/>
      <c r="AA9" s="44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17"/>
    </row>
    <row r="10" spans="1:39" x14ac:dyDescent="0.25">
      <c r="A10" s="76"/>
      <c r="B10" s="76"/>
      <c r="C10" s="44"/>
      <c r="D10" s="76"/>
      <c r="E10" s="76"/>
      <c r="F10" s="44"/>
      <c r="G10" s="44"/>
      <c r="H10" s="44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17"/>
      <c r="T10" s="17"/>
      <c r="U10" s="17"/>
      <c r="V10" s="19"/>
      <c r="W10" s="17"/>
      <c r="X10" s="17"/>
      <c r="Y10" s="19"/>
      <c r="Z10" s="19"/>
      <c r="AA10" s="19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9" x14ac:dyDescent="0.25">
      <c r="A11" s="17"/>
      <c r="B11" s="17"/>
      <c r="C11" s="19"/>
      <c r="D11" s="17"/>
      <c r="E11" s="17"/>
      <c r="F11" s="19"/>
      <c r="G11" s="19"/>
      <c r="H11" s="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  <c r="W11" s="17"/>
      <c r="X11" s="17"/>
      <c r="Y11" s="19"/>
      <c r="Z11" s="19"/>
      <c r="AA11" s="19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9" x14ac:dyDescent="0.25">
      <c r="A13" s="75" t="s">
        <v>43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17"/>
      <c r="T13" s="75" t="s">
        <v>44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17"/>
    </row>
    <row r="14" spans="1:39" ht="15.75" thickBot="1" x14ac:dyDescent="0.3">
      <c r="A14" s="76"/>
      <c r="B14" s="76">
        <f ca="1">RANDBETWEEN(100,790)</f>
        <v>646</v>
      </c>
      <c r="C14" s="77">
        <f ca="1">RANDBETWEEN(LEFT(B14,1)+1,9)</f>
        <v>8</v>
      </c>
      <c r="D14" s="76"/>
      <c r="E14" s="76" t="str">
        <f ca="1">LEFT(B14,1)</f>
        <v>6</v>
      </c>
      <c r="F14" s="76" t="str">
        <f ca="1">MID(B14,2,1)</f>
        <v>4</v>
      </c>
      <c r="G14" s="76" t="str">
        <f ca="1">RIGHT(B14,1)</f>
        <v>6</v>
      </c>
      <c r="H14" s="139">
        <f ca="1">C14</f>
        <v>8</v>
      </c>
      <c r="I14" s="140"/>
      <c r="J14" s="84"/>
      <c r="K14" s="76"/>
      <c r="L14" s="76">
        <f ca="1">B14</f>
        <v>646</v>
      </c>
      <c r="M14" s="76" t="s">
        <v>1</v>
      </c>
      <c r="N14" s="74">
        <f ca="1">C15</f>
        <v>80</v>
      </c>
      <c r="O14" s="76" t="s">
        <v>20</v>
      </c>
      <c r="P14" s="76">
        <f ca="1">C14</f>
        <v>8</v>
      </c>
      <c r="Q14" s="76" t="s">
        <v>12</v>
      </c>
      <c r="R14" s="74">
        <f ca="1">B18</f>
        <v>6</v>
      </c>
      <c r="S14" s="17"/>
      <c r="T14" s="76"/>
      <c r="U14" s="76">
        <f ca="1">RANDBETWEEN(100,790)</f>
        <v>744</v>
      </c>
      <c r="V14" s="77">
        <f ca="1">RANDBETWEEN(LEFT(U14,1)+1,9)</f>
        <v>8</v>
      </c>
      <c r="W14" s="76"/>
      <c r="X14" s="76" t="str">
        <f ca="1">LEFT(U14,1)</f>
        <v>7</v>
      </c>
      <c r="Y14" s="76" t="str">
        <f ca="1">MID(U14,2,1)</f>
        <v>4</v>
      </c>
      <c r="Z14" s="76" t="str">
        <f ca="1">RIGHT(U14,1)</f>
        <v>4</v>
      </c>
      <c r="AA14" s="139">
        <f ca="1">V14</f>
        <v>8</v>
      </c>
      <c r="AB14" s="140"/>
      <c r="AC14" s="84"/>
      <c r="AD14" s="76"/>
      <c r="AE14" s="76">
        <f ca="1">U14</f>
        <v>744</v>
      </c>
      <c r="AF14" s="76" t="s">
        <v>1</v>
      </c>
      <c r="AG14" s="74">
        <f ca="1">V15</f>
        <v>93</v>
      </c>
      <c r="AH14" s="76" t="s">
        <v>20</v>
      </c>
      <c r="AI14" s="76">
        <f ca="1">V14</f>
        <v>8</v>
      </c>
      <c r="AJ14" s="76" t="s">
        <v>12</v>
      </c>
      <c r="AK14" s="74">
        <f ca="1">U18</f>
        <v>0</v>
      </c>
      <c r="AL14" s="17"/>
    </row>
    <row r="15" spans="1:39" ht="16.5" thickTop="1" thickBot="1" x14ac:dyDescent="0.3">
      <c r="A15" s="76"/>
      <c r="B15" s="78">
        <f ca="1">LEFT(C15,1)*C14</f>
        <v>64</v>
      </c>
      <c r="C15" s="85">
        <f ca="1">INT(B14/C14)</f>
        <v>80</v>
      </c>
      <c r="D15" s="79" t="s">
        <v>3</v>
      </c>
      <c r="E15" s="64" t="str">
        <f ca="1">IF(LEN(B15)&gt;1,LEFT(B15,1),"")</f>
        <v>6</v>
      </c>
      <c r="F15" s="64" t="str">
        <f ca="1">RIGHT(B15,1)</f>
        <v>4</v>
      </c>
      <c r="G15" s="76"/>
      <c r="H15" s="68" t="str">
        <f ca="1">LEFT(C15,1)</f>
        <v>8</v>
      </c>
      <c r="I15" s="64" t="str">
        <f ca="1">RIGHT(C15,1)</f>
        <v>0</v>
      </c>
      <c r="J15" s="76"/>
      <c r="K15" s="76"/>
      <c r="L15" s="64">
        <f ca="1">B14</f>
        <v>646</v>
      </c>
      <c r="M15" s="64" t="s">
        <v>1</v>
      </c>
      <c r="N15" s="64">
        <f ca="1">INT(B14/C14)</f>
        <v>80</v>
      </c>
      <c r="O15" s="64" t="s">
        <v>20</v>
      </c>
      <c r="P15" s="64">
        <f ca="1">C14</f>
        <v>8</v>
      </c>
      <c r="Q15" s="64" t="s">
        <v>12</v>
      </c>
      <c r="R15" s="64">
        <f ca="1">MOD(B14,C14)</f>
        <v>6</v>
      </c>
      <c r="S15" s="17"/>
      <c r="T15" s="76"/>
      <c r="U15" s="78">
        <f ca="1">LEFT(V15,1)*V14</f>
        <v>72</v>
      </c>
      <c r="V15" s="85">
        <f ca="1">INT(U14/V14)</f>
        <v>93</v>
      </c>
      <c r="W15" s="79" t="s">
        <v>3</v>
      </c>
      <c r="X15" s="64" t="str">
        <f ca="1">IF(LEN(U15)&gt;1,LEFT(U15,1),"")</f>
        <v>7</v>
      </c>
      <c r="Y15" s="64" t="str">
        <f ca="1">RIGHT(U15,1)</f>
        <v>2</v>
      </c>
      <c r="Z15" s="76"/>
      <c r="AA15" s="68" t="str">
        <f ca="1">LEFT(V15,1)</f>
        <v>9</v>
      </c>
      <c r="AB15" s="64" t="str">
        <f ca="1">RIGHT(V15,1)</f>
        <v>3</v>
      </c>
      <c r="AC15" s="76"/>
      <c r="AD15" s="76"/>
      <c r="AE15" s="64">
        <f ca="1">U14</f>
        <v>744</v>
      </c>
      <c r="AF15" s="64" t="s">
        <v>1</v>
      </c>
      <c r="AG15" s="64">
        <f ca="1">INT(U14/V14)</f>
        <v>93</v>
      </c>
      <c r="AH15" s="64" t="s">
        <v>20</v>
      </c>
      <c r="AI15" s="64">
        <f ca="1">V14</f>
        <v>8</v>
      </c>
      <c r="AJ15" s="64" t="s">
        <v>12</v>
      </c>
      <c r="AK15" s="64">
        <f ca="1">MOD(U14,V14)</f>
        <v>0</v>
      </c>
      <c r="AL15" s="17"/>
    </row>
    <row r="16" spans="1:39" x14ac:dyDescent="0.25">
      <c r="A16" s="76"/>
      <c r="B16" s="81" t="str">
        <f ca="1">(CONCATENATE(MID(B14,1,2)-B15,RIGHT(B14,1)))</f>
        <v>06</v>
      </c>
      <c r="C16" s="80"/>
      <c r="D16" s="76"/>
      <c r="E16" s="82"/>
      <c r="F16" s="70" t="str">
        <f ca="1">LEFT(B16,1)</f>
        <v>0</v>
      </c>
      <c r="G16" s="64" t="str">
        <f ca="1">RIGHT(B16,1)</f>
        <v>6</v>
      </c>
      <c r="H16" s="80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17"/>
      <c r="T16" s="76"/>
      <c r="U16" s="81" t="str">
        <f ca="1">(CONCATENATE(MID(U14,1,2)-U15,RIGHT(U14,1)))</f>
        <v>24</v>
      </c>
      <c r="V16" s="80"/>
      <c r="W16" s="76"/>
      <c r="X16" s="82"/>
      <c r="Y16" s="70" t="str">
        <f ca="1">LEFT(U16,1)</f>
        <v>2</v>
      </c>
      <c r="Z16" s="64" t="str">
        <f ca="1">RIGHT(U16,1)</f>
        <v>4</v>
      </c>
      <c r="AA16" s="80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17"/>
    </row>
    <row r="17" spans="1:38" ht="15.75" thickBot="1" x14ac:dyDescent="0.3">
      <c r="A17" s="76"/>
      <c r="B17" s="76">
        <f ca="1">MID(C15,2,1)*C14</f>
        <v>0</v>
      </c>
      <c r="C17" s="80"/>
      <c r="D17" s="79"/>
      <c r="E17" s="79" t="s">
        <v>3</v>
      </c>
      <c r="F17" s="64" t="str">
        <f ca="1">IF(LEN(B17)&gt;1,LEFT(B17,1),"")</f>
        <v/>
      </c>
      <c r="G17" s="64" t="str">
        <f ca="1">RIGHT(B17,1)</f>
        <v>0</v>
      </c>
      <c r="H17" s="80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17"/>
      <c r="T17" s="76"/>
      <c r="U17" s="76">
        <f ca="1">MID(V15,2,1)*V14</f>
        <v>24</v>
      </c>
      <c r="V17" s="80"/>
      <c r="W17" s="79"/>
      <c r="X17" s="79" t="s">
        <v>3</v>
      </c>
      <c r="Y17" s="76" t="str">
        <f ca="1">IF(LEN(U17)&gt;1,LEFT(U17,1),"")</f>
        <v>2</v>
      </c>
      <c r="Z17" s="64" t="str">
        <f ca="1">RIGHT(U17,1)</f>
        <v>4</v>
      </c>
      <c r="AA17" s="80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17"/>
    </row>
    <row r="18" spans="1:38" x14ac:dyDescent="0.25">
      <c r="A18" s="76"/>
      <c r="B18" s="76">
        <f ca="1">(B16-B17)</f>
        <v>6</v>
      </c>
      <c r="C18" s="80"/>
      <c r="D18" s="76"/>
      <c r="E18" s="44"/>
      <c r="F18" s="82"/>
      <c r="G18" s="70" t="str">
        <f ca="1">RIGHT(B18,1)</f>
        <v>6</v>
      </c>
      <c r="H18" s="80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17"/>
      <c r="T18" s="76"/>
      <c r="U18" s="76">
        <f ca="1">(U16-U17)</f>
        <v>0</v>
      </c>
      <c r="V18" s="80"/>
      <c r="W18" s="76"/>
      <c r="X18" s="44"/>
      <c r="Y18" s="82"/>
      <c r="Z18" s="70" t="str">
        <f ca="1">RIGHT(U18,1)</f>
        <v>0</v>
      </c>
      <c r="AA18" s="80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17"/>
    </row>
    <row r="19" spans="1:38" x14ac:dyDescent="0.25">
      <c r="A19" s="76"/>
      <c r="B19" s="44"/>
      <c r="C19" s="44"/>
      <c r="D19" s="76"/>
      <c r="E19" s="83"/>
      <c r="F19" s="44"/>
      <c r="G19" s="44"/>
      <c r="H19" s="44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17"/>
      <c r="T19" s="76"/>
      <c r="U19" s="44"/>
      <c r="V19" s="44"/>
      <c r="W19" s="76"/>
      <c r="X19" s="83"/>
      <c r="Y19" s="44"/>
      <c r="Z19" s="44"/>
      <c r="AA19" s="44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17"/>
    </row>
    <row r="20" spans="1:38" x14ac:dyDescent="0.25">
      <c r="A20" s="76"/>
      <c r="B20" s="44"/>
      <c r="C20" s="44"/>
      <c r="D20" s="76"/>
      <c r="E20" s="44"/>
      <c r="F20" s="44"/>
      <c r="G20" s="44"/>
      <c r="H20" s="44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17"/>
      <c r="T20" s="76"/>
      <c r="U20" s="44"/>
      <c r="V20" s="44"/>
      <c r="W20" s="76"/>
      <c r="X20" s="44"/>
      <c r="Y20" s="44"/>
      <c r="Z20" s="44"/>
      <c r="AA20" s="44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17"/>
    </row>
    <row r="21" spans="1:38" x14ac:dyDescent="0.25">
      <c r="A21" s="17"/>
      <c r="B21" s="17"/>
      <c r="C21" s="19"/>
      <c r="D21" s="17"/>
      <c r="E21" s="17"/>
      <c r="F21" s="19"/>
      <c r="G21" s="19"/>
      <c r="H21" s="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7"/>
      <c r="X21" s="17"/>
      <c r="Y21" s="19"/>
      <c r="Z21" s="19"/>
      <c r="AA21" s="19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x14ac:dyDescent="0.25">
      <c r="A22" s="17"/>
      <c r="B22" s="17"/>
      <c r="C22" s="19"/>
      <c r="D22" s="17"/>
      <c r="E22" s="17"/>
      <c r="F22" s="19"/>
      <c r="G22" s="19"/>
      <c r="H22" s="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/>
      <c r="W22" s="17"/>
      <c r="X22" s="17"/>
      <c r="Y22" s="19"/>
      <c r="Z22" s="19"/>
      <c r="AA22" s="19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x14ac:dyDescent="0.25">
      <c r="A24" s="75" t="s">
        <v>45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17"/>
      <c r="T24" s="75" t="s">
        <v>46</v>
      </c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17"/>
    </row>
    <row r="25" spans="1:38" ht="15.75" thickBot="1" x14ac:dyDescent="0.3">
      <c r="A25" s="76"/>
      <c r="B25" s="76">
        <f ca="1">RANDBETWEEN(100,790)</f>
        <v>146</v>
      </c>
      <c r="C25" s="77">
        <f ca="1">RANDBETWEEN(LEFT(B25,1)+1,9)</f>
        <v>8</v>
      </c>
      <c r="D25" s="76"/>
      <c r="E25" s="76" t="str">
        <f ca="1">LEFT(B25,1)</f>
        <v>1</v>
      </c>
      <c r="F25" s="76" t="str">
        <f ca="1">MID(B25,2,1)</f>
        <v>4</v>
      </c>
      <c r="G25" s="76" t="str">
        <f ca="1">RIGHT(B25,1)</f>
        <v>6</v>
      </c>
      <c r="H25" s="139">
        <f ca="1">C25</f>
        <v>8</v>
      </c>
      <c r="I25" s="140"/>
      <c r="J25" s="84"/>
      <c r="K25" s="76"/>
      <c r="L25" s="76">
        <f ca="1">B25</f>
        <v>146</v>
      </c>
      <c r="M25" s="76" t="s">
        <v>1</v>
      </c>
      <c r="N25" s="74">
        <f ca="1">C26</f>
        <v>18</v>
      </c>
      <c r="O25" s="76" t="s">
        <v>20</v>
      </c>
      <c r="P25" s="76">
        <f ca="1">C25</f>
        <v>8</v>
      </c>
      <c r="Q25" s="76" t="s">
        <v>12</v>
      </c>
      <c r="R25" s="74">
        <f ca="1">B29</f>
        <v>2</v>
      </c>
      <c r="S25" s="17"/>
      <c r="T25" s="76"/>
      <c r="U25" s="76">
        <f ca="1">RANDBETWEEN(100,790)</f>
        <v>150</v>
      </c>
      <c r="V25" s="77">
        <f ca="1">RANDBETWEEN(LEFT(U25,1)+1,9)</f>
        <v>7</v>
      </c>
      <c r="W25" s="76"/>
      <c r="X25" s="76" t="str">
        <f ca="1">LEFT(U25,1)</f>
        <v>1</v>
      </c>
      <c r="Y25" s="76" t="str">
        <f ca="1">MID(U25,2,1)</f>
        <v>5</v>
      </c>
      <c r="Z25" s="76" t="str">
        <f ca="1">RIGHT(U25,1)</f>
        <v>0</v>
      </c>
      <c r="AA25" s="139">
        <f ca="1">V25</f>
        <v>7</v>
      </c>
      <c r="AB25" s="140"/>
      <c r="AC25" s="84"/>
      <c r="AD25" s="76"/>
      <c r="AE25" s="76">
        <f ca="1">U25</f>
        <v>150</v>
      </c>
      <c r="AF25" s="76" t="s">
        <v>1</v>
      </c>
      <c r="AG25" s="74">
        <f ca="1">V26</f>
        <v>21</v>
      </c>
      <c r="AH25" s="76" t="s">
        <v>20</v>
      </c>
      <c r="AI25" s="76">
        <f ca="1">V25</f>
        <v>7</v>
      </c>
      <c r="AJ25" s="76" t="s">
        <v>12</v>
      </c>
      <c r="AK25" s="74">
        <f ca="1">U29</f>
        <v>3</v>
      </c>
      <c r="AL25" s="17"/>
    </row>
    <row r="26" spans="1:38" ht="16.5" thickTop="1" thickBot="1" x14ac:dyDescent="0.3">
      <c r="A26" s="76"/>
      <c r="B26" s="78">
        <f ca="1">LEFT(C26,1)*C25</f>
        <v>8</v>
      </c>
      <c r="C26" s="85">
        <f ca="1">INT(B25/C25)</f>
        <v>18</v>
      </c>
      <c r="D26" s="79" t="s">
        <v>3</v>
      </c>
      <c r="E26" s="64" t="str">
        <f ca="1">IF(LEN(B26)&gt;1,LEFT(B26,1),"")</f>
        <v/>
      </c>
      <c r="F26" s="64" t="str">
        <f ca="1">RIGHT(B26,1)</f>
        <v>8</v>
      </c>
      <c r="G26" s="76"/>
      <c r="H26" s="68" t="str">
        <f ca="1">LEFT(C26,1)</f>
        <v>1</v>
      </c>
      <c r="I26" s="64" t="str">
        <f ca="1">RIGHT(C26,1)</f>
        <v>8</v>
      </c>
      <c r="J26" s="76"/>
      <c r="K26" s="76"/>
      <c r="L26" s="64">
        <f ca="1">B25</f>
        <v>146</v>
      </c>
      <c r="M26" s="64" t="s">
        <v>1</v>
      </c>
      <c r="N26" s="64">
        <f ca="1">INT(B25/C25)</f>
        <v>18</v>
      </c>
      <c r="O26" s="64" t="s">
        <v>20</v>
      </c>
      <c r="P26" s="64">
        <f ca="1">C25</f>
        <v>8</v>
      </c>
      <c r="Q26" s="64" t="s">
        <v>12</v>
      </c>
      <c r="R26" s="64">
        <f ca="1">MOD(B25,C25)</f>
        <v>2</v>
      </c>
      <c r="S26" s="17"/>
      <c r="T26" s="76"/>
      <c r="U26" s="78">
        <f ca="1">LEFT(V26,1)*V25</f>
        <v>14</v>
      </c>
      <c r="V26" s="85">
        <f ca="1">INT(U25/V25)</f>
        <v>21</v>
      </c>
      <c r="W26" s="79" t="s">
        <v>3</v>
      </c>
      <c r="X26" s="64" t="str">
        <f ca="1">IF(LEN(U26)&gt;1,LEFT(U26,1),"")</f>
        <v>1</v>
      </c>
      <c r="Y26" s="64" t="str">
        <f ca="1">RIGHT(U26,1)</f>
        <v>4</v>
      </c>
      <c r="Z26" s="76"/>
      <c r="AA26" s="68" t="str">
        <f ca="1">LEFT(V26,1)</f>
        <v>2</v>
      </c>
      <c r="AB26" s="64" t="str">
        <f ca="1">RIGHT(V26,1)</f>
        <v>1</v>
      </c>
      <c r="AC26" s="76"/>
      <c r="AD26" s="76"/>
      <c r="AE26" s="64">
        <f ca="1">U25</f>
        <v>150</v>
      </c>
      <c r="AF26" s="64" t="s">
        <v>1</v>
      </c>
      <c r="AG26" s="64">
        <f ca="1">INT(U25/V25)</f>
        <v>21</v>
      </c>
      <c r="AH26" s="64" t="s">
        <v>20</v>
      </c>
      <c r="AI26" s="64">
        <f ca="1">V25</f>
        <v>7</v>
      </c>
      <c r="AJ26" s="64" t="s">
        <v>12</v>
      </c>
      <c r="AK26" s="64">
        <f ca="1">MOD(U25,V25)</f>
        <v>3</v>
      </c>
      <c r="AL26" s="17"/>
    </row>
    <row r="27" spans="1:38" x14ac:dyDescent="0.25">
      <c r="A27" s="76"/>
      <c r="B27" s="81" t="str">
        <f ca="1">(CONCATENATE(MID(B25,1,2)-B26,RIGHT(B25,1)))</f>
        <v>66</v>
      </c>
      <c r="C27" s="80"/>
      <c r="D27" s="76"/>
      <c r="E27" s="82"/>
      <c r="F27" s="70" t="str">
        <f ca="1">LEFT(B27,1)</f>
        <v>6</v>
      </c>
      <c r="G27" s="64" t="str">
        <f ca="1">RIGHT(B27,1)</f>
        <v>6</v>
      </c>
      <c r="H27" s="80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17"/>
      <c r="T27" s="76"/>
      <c r="U27" s="81" t="str">
        <f ca="1">(CONCATENATE(MID(U25,1,2)-U26,RIGHT(U25,1)))</f>
        <v>10</v>
      </c>
      <c r="V27" s="80"/>
      <c r="W27" s="76"/>
      <c r="X27" s="82"/>
      <c r="Y27" s="70" t="str">
        <f ca="1">LEFT(U27,1)</f>
        <v>1</v>
      </c>
      <c r="Z27" s="64" t="str">
        <f ca="1">RIGHT(U27,1)</f>
        <v>0</v>
      </c>
      <c r="AA27" s="80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17"/>
    </row>
    <row r="28" spans="1:38" ht="15.75" thickBot="1" x14ac:dyDescent="0.3">
      <c r="A28" s="76"/>
      <c r="B28" s="76">
        <f ca="1">MID(C26,2,1)*C25</f>
        <v>64</v>
      </c>
      <c r="C28" s="80"/>
      <c r="D28" s="79"/>
      <c r="E28" s="79" t="s">
        <v>3</v>
      </c>
      <c r="F28" s="64" t="str">
        <f ca="1">IF(LEN(B28)&gt;1,LEFT(B28,1),"")</f>
        <v>6</v>
      </c>
      <c r="G28" s="64" t="str">
        <f ca="1">RIGHT(B28,1)</f>
        <v>4</v>
      </c>
      <c r="H28" s="80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17"/>
      <c r="T28" s="76"/>
      <c r="U28" s="76">
        <f ca="1">MID(V26,2,1)*V25</f>
        <v>7</v>
      </c>
      <c r="V28" s="80"/>
      <c r="W28" s="79"/>
      <c r="X28" s="79" t="s">
        <v>3</v>
      </c>
      <c r="Y28" s="64" t="str">
        <f ca="1">IF(LEN(U28)&gt;1,LEFT(U28,1),"")</f>
        <v/>
      </c>
      <c r="Z28" s="64" t="str">
        <f ca="1">RIGHT(U28,1)</f>
        <v>7</v>
      </c>
      <c r="AA28" s="80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17"/>
    </row>
    <row r="29" spans="1:38" x14ac:dyDescent="0.25">
      <c r="A29" s="76"/>
      <c r="B29" s="76">
        <f ca="1">(B27-B28)</f>
        <v>2</v>
      </c>
      <c r="C29" s="80"/>
      <c r="D29" s="76"/>
      <c r="E29" s="44"/>
      <c r="F29" s="82"/>
      <c r="G29" s="70" t="str">
        <f ca="1">RIGHT(B29,1)</f>
        <v>2</v>
      </c>
      <c r="H29" s="80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17"/>
      <c r="T29" s="76"/>
      <c r="U29" s="76">
        <f ca="1">(U27-U28)</f>
        <v>3</v>
      </c>
      <c r="V29" s="80"/>
      <c r="W29" s="76"/>
      <c r="X29" s="44"/>
      <c r="Y29" s="82"/>
      <c r="Z29" s="70" t="str">
        <f ca="1">RIGHT(U29,1)</f>
        <v>3</v>
      </c>
      <c r="AA29" s="80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17"/>
    </row>
    <row r="30" spans="1:38" x14ac:dyDescent="0.25">
      <c r="A30" s="76"/>
      <c r="B30" s="44"/>
      <c r="C30" s="44"/>
      <c r="D30" s="76"/>
      <c r="E30" s="83"/>
      <c r="F30" s="44"/>
      <c r="G30" s="44"/>
      <c r="H30" s="44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17"/>
      <c r="T30" s="76"/>
      <c r="U30" s="44"/>
      <c r="V30" s="44"/>
      <c r="W30" s="76"/>
      <c r="X30" s="83"/>
      <c r="Y30" s="44"/>
      <c r="Z30" s="44"/>
      <c r="AA30" s="44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17"/>
    </row>
    <row r="31" spans="1:38" x14ac:dyDescent="0.25">
      <c r="A31" s="76"/>
      <c r="B31" s="44"/>
      <c r="C31" s="44"/>
      <c r="D31" s="76"/>
      <c r="E31" s="44"/>
      <c r="F31" s="44"/>
      <c r="G31" s="44"/>
      <c r="H31" s="44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17"/>
      <c r="T31" s="76"/>
      <c r="U31" s="44"/>
      <c r="V31" s="44"/>
      <c r="W31" s="76"/>
      <c r="X31" s="44"/>
      <c r="Y31" s="44"/>
      <c r="Z31" s="44"/>
      <c r="AA31" s="44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17"/>
    </row>
    <row r="32" spans="1:38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x14ac:dyDescent="0.25">
      <c r="A35" t="str">
        <f ca="1">CONCATENATE("CORRECTION FICHE ",AM1)</f>
        <v>CORRECTION FICHE 455</v>
      </c>
    </row>
    <row r="36" spans="1:38" x14ac:dyDescent="0.25">
      <c r="A36" s="61" t="str">
        <f t="shared" ref="A36:AK41" si="0">A2</f>
        <v>A</v>
      </c>
      <c r="T36" s="61" t="str">
        <f t="shared" si="0"/>
        <v>B</v>
      </c>
    </row>
    <row r="37" spans="1:38" ht="15.75" thickBot="1" x14ac:dyDescent="0.3">
      <c r="B37">
        <f t="shared" ca="1" si="0"/>
        <v>524</v>
      </c>
      <c r="C37" s="60">
        <f t="shared" ca="1" si="0"/>
        <v>8</v>
      </c>
      <c r="E37" t="str">
        <f t="shared" ca="1" si="0"/>
        <v>5</v>
      </c>
      <c r="F37" t="str">
        <f t="shared" ca="1" si="0"/>
        <v>2</v>
      </c>
      <c r="G37" t="str">
        <f t="shared" ca="1" si="0"/>
        <v>4</v>
      </c>
      <c r="H37" s="137">
        <f t="shared" ca="1" si="0"/>
        <v>8</v>
      </c>
      <c r="I37" s="138"/>
      <c r="J37" s="87"/>
      <c r="L37">
        <f t="shared" ca="1" si="0"/>
        <v>524</v>
      </c>
      <c r="M37" t="str">
        <f t="shared" si="0"/>
        <v>=</v>
      </c>
      <c r="N37">
        <f t="shared" ca="1" si="0"/>
        <v>65</v>
      </c>
      <c r="O37" t="str">
        <f t="shared" si="0"/>
        <v>×</v>
      </c>
      <c r="P37">
        <f t="shared" ca="1" si="0"/>
        <v>8</v>
      </c>
      <c r="Q37" t="str">
        <f t="shared" si="0"/>
        <v>+</v>
      </c>
      <c r="R37">
        <f t="shared" ca="1" si="0"/>
        <v>4</v>
      </c>
      <c r="U37">
        <f t="shared" ca="1" si="0"/>
        <v>415</v>
      </c>
      <c r="V37" s="60">
        <f t="shared" ca="1" si="0"/>
        <v>6</v>
      </c>
      <c r="X37" t="str">
        <f t="shared" ca="1" si="0"/>
        <v>4</v>
      </c>
      <c r="Y37" t="str">
        <f t="shared" ca="1" si="0"/>
        <v>1</v>
      </c>
      <c r="Z37" t="str">
        <f t="shared" ca="1" si="0"/>
        <v>5</v>
      </c>
      <c r="AA37" s="137">
        <f t="shared" ca="1" si="0"/>
        <v>6</v>
      </c>
      <c r="AB37" s="138"/>
      <c r="AC37" s="87"/>
      <c r="AE37">
        <f t="shared" ca="1" si="0"/>
        <v>415</v>
      </c>
      <c r="AF37" t="str">
        <f t="shared" si="0"/>
        <v>=</v>
      </c>
      <c r="AG37">
        <f t="shared" ca="1" si="0"/>
        <v>69</v>
      </c>
      <c r="AH37" t="str">
        <f t="shared" si="0"/>
        <v>×</v>
      </c>
      <c r="AI37">
        <f t="shared" ca="1" si="0"/>
        <v>6</v>
      </c>
      <c r="AJ37" t="str">
        <f t="shared" si="0"/>
        <v>+</v>
      </c>
      <c r="AK37">
        <f t="shared" ca="1" si="0"/>
        <v>1</v>
      </c>
    </row>
    <row r="38" spans="1:38" ht="16.5" thickTop="1" thickBot="1" x14ac:dyDescent="0.3">
      <c r="B38" s="54">
        <f t="shared" ca="1" si="0"/>
        <v>48</v>
      </c>
      <c r="C38" s="57">
        <f t="shared" ca="1" si="0"/>
        <v>65</v>
      </c>
      <c r="D38" s="58" t="str">
        <f t="shared" si="0"/>
        <v>-</v>
      </c>
      <c r="E38" t="str">
        <f t="shared" ca="1" si="0"/>
        <v>4</v>
      </c>
      <c r="F38" t="str">
        <f t="shared" ca="1" si="0"/>
        <v>8</v>
      </c>
      <c r="H38" s="1" t="str">
        <f t="shared" ca="1" si="0"/>
        <v>6</v>
      </c>
      <c r="I38" t="str">
        <f t="shared" ca="1" si="0"/>
        <v>5</v>
      </c>
      <c r="J38" s="47"/>
      <c r="L38" s="64">
        <f t="shared" ca="1" si="0"/>
        <v>524</v>
      </c>
      <c r="M38" s="64" t="str">
        <f t="shared" si="0"/>
        <v>=</v>
      </c>
      <c r="N38" s="64">
        <f t="shared" ca="1" si="0"/>
        <v>65</v>
      </c>
      <c r="O38" s="64" t="str">
        <f t="shared" si="0"/>
        <v>×</v>
      </c>
      <c r="P38" s="64">
        <f t="shared" ca="1" si="0"/>
        <v>8</v>
      </c>
      <c r="Q38" s="64" t="str">
        <f t="shared" si="0"/>
        <v>+</v>
      </c>
      <c r="R38" s="64">
        <f t="shared" ca="1" si="0"/>
        <v>4</v>
      </c>
      <c r="U38" s="54">
        <f t="shared" ca="1" si="0"/>
        <v>36</v>
      </c>
      <c r="V38" s="57">
        <f t="shared" ca="1" si="0"/>
        <v>69</v>
      </c>
      <c r="W38" s="58" t="str">
        <f t="shared" si="0"/>
        <v>-</v>
      </c>
      <c r="X38" t="str">
        <f t="shared" ca="1" si="0"/>
        <v>3</v>
      </c>
      <c r="Y38" t="str">
        <f t="shared" ca="1" si="0"/>
        <v>6</v>
      </c>
      <c r="AA38" s="1" t="str">
        <f t="shared" ca="1" si="0"/>
        <v>6</v>
      </c>
      <c r="AB38" t="str">
        <f t="shared" ca="1" si="0"/>
        <v>9</v>
      </c>
      <c r="AC38" s="47"/>
      <c r="AE38" s="64">
        <f t="shared" ca="1" si="0"/>
        <v>415</v>
      </c>
      <c r="AF38" s="64" t="str">
        <f t="shared" si="0"/>
        <v>=</v>
      </c>
      <c r="AG38" s="64">
        <f t="shared" ca="1" si="0"/>
        <v>69</v>
      </c>
      <c r="AH38" s="64" t="str">
        <f t="shared" si="0"/>
        <v>×</v>
      </c>
      <c r="AI38" s="64">
        <f t="shared" ca="1" si="0"/>
        <v>6</v>
      </c>
      <c r="AJ38" s="64" t="str">
        <f t="shared" si="0"/>
        <v>+</v>
      </c>
      <c r="AK38" s="64">
        <f t="shared" ca="1" si="0"/>
        <v>1</v>
      </c>
    </row>
    <row r="39" spans="1:38" x14ac:dyDescent="0.25">
      <c r="B39" s="4" t="str">
        <f t="shared" ca="1" si="0"/>
        <v>44</v>
      </c>
      <c r="C39" s="1"/>
      <c r="E39" s="59"/>
      <c r="F39" s="59" t="str">
        <f t="shared" ca="1" si="0"/>
        <v>4</v>
      </c>
      <c r="G39" t="str">
        <f t="shared" ca="1" si="0"/>
        <v>4</v>
      </c>
      <c r="H39" s="1"/>
      <c r="U39" s="4" t="str">
        <f t="shared" ca="1" si="0"/>
        <v>55</v>
      </c>
      <c r="V39" s="1"/>
      <c r="X39" s="59"/>
      <c r="Y39" s="59" t="str">
        <f t="shared" ca="1" si="0"/>
        <v>5</v>
      </c>
      <c r="Z39" s="88" t="str">
        <f t="shared" ca="1" si="0"/>
        <v>5</v>
      </c>
      <c r="AA39" s="1"/>
    </row>
    <row r="40" spans="1:38" ht="15.75" thickBot="1" x14ac:dyDescent="0.3">
      <c r="B40">
        <f t="shared" ca="1" si="0"/>
        <v>40</v>
      </c>
      <c r="C40" s="1"/>
      <c r="D40" s="58"/>
      <c r="E40" s="89" t="str">
        <f t="shared" si="0"/>
        <v>-</v>
      </c>
      <c r="F40" t="str">
        <f t="shared" ca="1" si="0"/>
        <v>4</v>
      </c>
      <c r="G40" t="str">
        <f t="shared" ca="1" si="0"/>
        <v>0</v>
      </c>
      <c r="H40" s="1"/>
      <c r="U40">
        <f t="shared" ca="1" si="0"/>
        <v>54</v>
      </c>
      <c r="V40" s="1"/>
      <c r="W40" s="58"/>
      <c r="X40" s="89" t="str">
        <f t="shared" si="0"/>
        <v>-</v>
      </c>
      <c r="Y40" t="str">
        <f t="shared" ca="1" si="0"/>
        <v>5</v>
      </c>
      <c r="Z40" t="str">
        <f t="shared" ca="1" si="0"/>
        <v>4</v>
      </c>
      <c r="AA40" s="1"/>
    </row>
    <row r="41" spans="1:38" x14ac:dyDescent="0.25">
      <c r="B41">
        <f t="shared" ca="1" si="0"/>
        <v>4</v>
      </c>
      <c r="C41" s="1"/>
      <c r="E41" s="47"/>
      <c r="F41" s="59"/>
      <c r="G41" s="59" t="str">
        <f t="shared" ca="1" si="0"/>
        <v>4</v>
      </c>
      <c r="H41" s="1"/>
      <c r="U41">
        <f t="shared" ca="1" si="0"/>
        <v>1</v>
      </c>
      <c r="V41" s="1"/>
      <c r="X41" s="47"/>
      <c r="Y41" s="59"/>
      <c r="Z41" s="59" t="str">
        <f t="shared" ca="1" si="0"/>
        <v>1</v>
      </c>
      <c r="AA41" s="1"/>
    </row>
    <row r="42" spans="1:38" x14ac:dyDescent="0.25">
      <c r="B42" s="47"/>
      <c r="C42" s="47"/>
      <c r="E42" s="86"/>
      <c r="F42" s="47"/>
      <c r="G42" s="47"/>
      <c r="H42" s="47"/>
      <c r="U42" s="47"/>
      <c r="V42" s="47"/>
      <c r="X42" s="58"/>
      <c r="Y42" s="47"/>
      <c r="Z42" s="47"/>
      <c r="AA42" s="47"/>
    </row>
    <row r="43" spans="1:38" x14ac:dyDescent="0.25">
      <c r="B43" s="47"/>
      <c r="C43" s="47"/>
      <c r="E43" s="47"/>
      <c r="F43" s="47"/>
      <c r="G43" s="47"/>
      <c r="H43" s="47"/>
      <c r="U43" s="47"/>
      <c r="V43" s="47"/>
      <c r="Y43" s="47"/>
      <c r="Z43" s="47"/>
      <c r="AA43" s="47"/>
    </row>
    <row r="44" spans="1:38" x14ac:dyDescent="0.25">
      <c r="C44" s="47"/>
      <c r="F44" s="47"/>
      <c r="G44" s="47"/>
      <c r="H44" s="47"/>
      <c r="V44" s="47"/>
      <c r="Y44" s="47"/>
      <c r="Z44" s="47"/>
      <c r="AA44" s="47"/>
    </row>
    <row r="45" spans="1:38" x14ac:dyDescent="0.25">
      <c r="C45" s="47"/>
      <c r="F45" s="47"/>
      <c r="G45" s="47"/>
      <c r="H45" s="47"/>
      <c r="V45" s="47"/>
      <c r="Y45" s="47"/>
      <c r="Z45" s="47"/>
      <c r="AA45" s="47"/>
    </row>
    <row r="47" spans="1:38" x14ac:dyDescent="0.25">
      <c r="A47" s="61" t="str">
        <f t="shared" ref="A47:AK52" si="1">A13</f>
        <v>C</v>
      </c>
      <c r="T47" s="61" t="str">
        <f t="shared" si="1"/>
        <v>D</v>
      </c>
    </row>
    <row r="48" spans="1:38" ht="15.75" thickBot="1" x14ac:dyDescent="0.3">
      <c r="B48">
        <f t="shared" ca="1" si="1"/>
        <v>646</v>
      </c>
      <c r="C48" s="60">
        <f t="shared" ca="1" si="1"/>
        <v>8</v>
      </c>
      <c r="E48" t="str">
        <f t="shared" ca="1" si="1"/>
        <v>6</v>
      </c>
      <c r="F48" t="str">
        <f t="shared" ca="1" si="1"/>
        <v>4</v>
      </c>
      <c r="G48" t="str">
        <f t="shared" ca="1" si="1"/>
        <v>6</v>
      </c>
      <c r="H48" s="137">
        <f t="shared" ca="1" si="1"/>
        <v>8</v>
      </c>
      <c r="I48" s="138"/>
      <c r="J48" s="87"/>
      <c r="L48">
        <f t="shared" ca="1" si="1"/>
        <v>646</v>
      </c>
      <c r="M48" t="str">
        <f t="shared" si="1"/>
        <v>=</v>
      </c>
      <c r="N48">
        <f t="shared" ca="1" si="1"/>
        <v>80</v>
      </c>
      <c r="O48" t="str">
        <f t="shared" si="1"/>
        <v>×</v>
      </c>
      <c r="P48">
        <f t="shared" ca="1" si="1"/>
        <v>8</v>
      </c>
      <c r="Q48" t="str">
        <f t="shared" si="1"/>
        <v>+</v>
      </c>
      <c r="R48">
        <f t="shared" ca="1" si="1"/>
        <v>6</v>
      </c>
      <c r="U48">
        <f t="shared" ca="1" si="1"/>
        <v>744</v>
      </c>
      <c r="V48" s="60">
        <f t="shared" ca="1" si="1"/>
        <v>8</v>
      </c>
      <c r="X48" t="str">
        <f t="shared" ca="1" si="1"/>
        <v>7</v>
      </c>
      <c r="Y48" t="str">
        <f t="shared" ca="1" si="1"/>
        <v>4</v>
      </c>
      <c r="Z48" t="str">
        <f t="shared" ca="1" si="1"/>
        <v>4</v>
      </c>
      <c r="AA48" s="137">
        <f t="shared" ca="1" si="1"/>
        <v>8</v>
      </c>
      <c r="AB48" s="138"/>
      <c r="AC48" s="87"/>
      <c r="AE48">
        <f t="shared" ca="1" si="1"/>
        <v>744</v>
      </c>
      <c r="AF48" t="str">
        <f t="shared" si="1"/>
        <v>=</v>
      </c>
      <c r="AG48">
        <f t="shared" ca="1" si="1"/>
        <v>93</v>
      </c>
      <c r="AH48" t="str">
        <f t="shared" si="1"/>
        <v>×</v>
      </c>
      <c r="AI48">
        <f t="shared" ca="1" si="1"/>
        <v>8</v>
      </c>
      <c r="AJ48" t="str">
        <f t="shared" si="1"/>
        <v>+</v>
      </c>
      <c r="AK48">
        <f t="shared" ca="1" si="1"/>
        <v>0</v>
      </c>
    </row>
    <row r="49" spans="1:37" ht="16.5" thickTop="1" thickBot="1" x14ac:dyDescent="0.3">
      <c r="B49" s="54">
        <f t="shared" ca="1" si="1"/>
        <v>64</v>
      </c>
      <c r="C49" s="57">
        <f t="shared" ca="1" si="1"/>
        <v>80</v>
      </c>
      <c r="D49" s="58" t="str">
        <f t="shared" si="1"/>
        <v>-</v>
      </c>
      <c r="E49" t="str">
        <f t="shared" ca="1" si="1"/>
        <v>6</v>
      </c>
      <c r="F49" t="str">
        <f t="shared" ca="1" si="1"/>
        <v>4</v>
      </c>
      <c r="H49" s="1" t="str">
        <f t="shared" ca="1" si="1"/>
        <v>8</v>
      </c>
      <c r="I49" t="str">
        <f t="shared" ca="1" si="1"/>
        <v>0</v>
      </c>
      <c r="J49" s="47"/>
      <c r="L49" s="64">
        <f t="shared" ca="1" si="1"/>
        <v>646</v>
      </c>
      <c r="M49" s="64" t="str">
        <f t="shared" si="1"/>
        <v>=</v>
      </c>
      <c r="N49" s="64">
        <f t="shared" ca="1" si="1"/>
        <v>80</v>
      </c>
      <c r="O49" s="64" t="str">
        <f t="shared" si="1"/>
        <v>×</v>
      </c>
      <c r="P49" s="64">
        <f t="shared" ca="1" si="1"/>
        <v>8</v>
      </c>
      <c r="Q49" s="64" t="str">
        <f t="shared" si="1"/>
        <v>+</v>
      </c>
      <c r="R49" s="64">
        <f t="shared" ca="1" si="1"/>
        <v>6</v>
      </c>
      <c r="U49" s="54">
        <f t="shared" ca="1" si="1"/>
        <v>72</v>
      </c>
      <c r="V49" s="57">
        <f t="shared" ca="1" si="1"/>
        <v>93</v>
      </c>
      <c r="W49" s="58" t="str">
        <f t="shared" si="1"/>
        <v>-</v>
      </c>
      <c r="X49" t="str">
        <f t="shared" ca="1" si="1"/>
        <v>7</v>
      </c>
      <c r="Y49" t="str">
        <f t="shared" ca="1" si="1"/>
        <v>2</v>
      </c>
      <c r="AA49" s="1" t="str">
        <f t="shared" ca="1" si="1"/>
        <v>9</v>
      </c>
      <c r="AB49" t="str">
        <f t="shared" ca="1" si="1"/>
        <v>3</v>
      </c>
      <c r="AC49" s="47"/>
      <c r="AE49" s="64">
        <f t="shared" ca="1" si="1"/>
        <v>744</v>
      </c>
      <c r="AF49" s="64" t="str">
        <f t="shared" si="1"/>
        <v>=</v>
      </c>
      <c r="AG49" s="64">
        <f t="shared" ca="1" si="1"/>
        <v>93</v>
      </c>
      <c r="AH49" s="64" t="str">
        <f t="shared" si="1"/>
        <v>×</v>
      </c>
      <c r="AI49" s="64">
        <f t="shared" ca="1" si="1"/>
        <v>8</v>
      </c>
      <c r="AJ49" s="64" t="str">
        <f t="shared" si="1"/>
        <v>+</v>
      </c>
      <c r="AK49" s="64">
        <f t="shared" ca="1" si="1"/>
        <v>0</v>
      </c>
    </row>
    <row r="50" spans="1:37" x14ac:dyDescent="0.25">
      <c r="B50" s="4" t="str">
        <f t="shared" ca="1" si="1"/>
        <v>06</v>
      </c>
      <c r="C50" s="1"/>
      <c r="E50" s="59"/>
      <c r="F50" s="59" t="str">
        <f t="shared" ca="1" si="1"/>
        <v>0</v>
      </c>
      <c r="G50" s="88" t="str">
        <f t="shared" ca="1" si="1"/>
        <v>6</v>
      </c>
      <c r="H50" s="1"/>
      <c r="U50" s="4" t="str">
        <f t="shared" ca="1" si="1"/>
        <v>24</v>
      </c>
      <c r="V50" s="1"/>
      <c r="X50" s="59"/>
      <c r="Y50" s="59" t="str">
        <f t="shared" ca="1" si="1"/>
        <v>2</v>
      </c>
      <c r="Z50" t="str">
        <f t="shared" ca="1" si="1"/>
        <v>4</v>
      </c>
      <c r="AA50" s="1"/>
    </row>
    <row r="51" spans="1:37" ht="15.75" thickBot="1" x14ac:dyDescent="0.3">
      <c r="B51">
        <f t="shared" ca="1" si="1"/>
        <v>0</v>
      </c>
      <c r="C51" s="1"/>
      <c r="D51" s="58"/>
      <c r="E51" s="89" t="str">
        <f t="shared" si="1"/>
        <v>-</v>
      </c>
      <c r="F51" t="str">
        <f t="shared" ca="1" si="1"/>
        <v/>
      </c>
      <c r="G51" t="str">
        <f t="shared" ca="1" si="1"/>
        <v>0</v>
      </c>
      <c r="H51" s="1"/>
      <c r="U51">
        <f t="shared" ca="1" si="1"/>
        <v>24</v>
      </c>
      <c r="V51" s="1"/>
      <c r="W51" s="58"/>
      <c r="X51" s="89" t="str">
        <f t="shared" si="1"/>
        <v>-</v>
      </c>
      <c r="Y51" t="str">
        <f t="shared" ca="1" si="1"/>
        <v>2</v>
      </c>
      <c r="Z51" t="str">
        <f t="shared" ca="1" si="1"/>
        <v>4</v>
      </c>
      <c r="AA51" s="1"/>
    </row>
    <row r="52" spans="1:37" x14ac:dyDescent="0.25">
      <c r="B52">
        <f t="shared" ca="1" si="1"/>
        <v>6</v>
      </c>
      <c r="C52" s="1"/>
      <c r="E52" s="47"/>
      <c r="F52" s="59"/>
      <c r="G52" s="59" t="str">
        <f t="shared" ca="1" si="1"/>
        <v>6</v>
      </c>
      <c r="H52" s="1"/>
      <c r="U52">
        <f t="shared" ca="1" si="1"/>
        <v>0</v>
      </c>
      <c r="V52" s="1"/>
      <c r="X52" s="47"/>
      <c r="Y52" s="59"/>
      <c r="Z52" s="59" t="str">
        <f t="shared" ca="1" si="1"/>
        <v>0</v>
      </c>
      <c r="AA52" s="1"/>
    </row>
    <row r="53" spans="1:37" x14ac:dyDescent="0.25">
      <c r="B53" s="47"/>
      <c r="C53" s="47"/>
      <c r="E53" s="86"/>
      <c r="F53" s="47"/>
      <c r="G53" s="47"/>
      <c r="H53" s="47"/>
      <c r="U53" s="47"/>
      <c r="V53" s="47"/>
      <c r="X53" s="86"/>
      <c r="Y53" s="47"/>
      <c r="Z53" s="47"/>
      <c r="AA53" s="47"/>
    </row>
    <row r="54" spans="1:37" x14ac:dyDescent="0.25">
      <c r="B54" s="47"/>
      <c r="C54" s="47"/>
      <c r="E54" s="47"/>
      <c r="F54" s="47"/>
      <c r="G54" s="47"/>
      <c r="H54" s="47"/>
      <c r="U54" s="47"/>
      <c r="V54" s="47"/>
      <c r="X54" s="47"/>
      <c r="Y54" s="47"/>
      <c r="Z54" s="47"/>
      <c r="AA54" s="47"/>
    </row>
    <row r="55" spans="1:37" x14ac:dyDescent="0.25">
      <c r="C55" s="47"/>
      <c r="F55" s="47"/>
      <c r="G55" s="47"/>
      <c r="H55" s="47"/>
      <c r="V55" s="47"/>
      <c r="Y55" s="47"/>
      <c r="Z55" s="47"/>
      <c r="AA55" s="47"/>
    </row>
    <row r="56" spans="1:37" x14ac:dyDescent="0.25">
      <c r="C56" s="47"/>
      <c r="F56" s="47"/>
      <c r="G56" s="47"/>
      <c r="H56" s="47"/>
      <c r="V56" s="47"/>
      <c r="Y56" s="47"/>
      <c r="Z56" s="47"/>
      <c r="AA56" s="47"/>
    </row>
    <row r="58" spans="1:37" x14ac:dyDescent="0.25">
      <c r="A58" s="61" t="str">
        <f t="shared" ref="A58:AK63" si="2">A24</f>
        <v>E</v>
      </c>
      <c r="T58" s="61" t="str">
        <f t="shared" si="2"/>
        <v>F</v>
      </c>
    </row>
    <row r="59" spans="1:37" ht="15.75" thickBot="1" x14ac:dyDescent="0.3">
      <c r="B59">
        <f t="shared" ca="1" si="2"/>
        <v>146</v>
      </c>
      <c r="C59" s="60">
        <f t="shared" ca="1" si="2"/>
        <v>8</v>
      </c>
      <c r="E59" t="str">
        <f t="shared" ca="1" si="2"/>
        <v>1</v>
      </c>
      <c r="F59" t="str">
        <f t="shared" ca="1" si="2"/>
        <v>4</v>
      </c>
      <c r="G59" t="str">
        <f t="shared" ca="1" si="2"/>
        <v>6</v>
      </c>
      <c r="H59" s="137">
        <f t="shared" ca="1" si="2"/>
        <v>8</v>
      </c>
      <c r="I59" s="138"/>
      <c r="J59" s="87"/>
      <c r="L59">
        <f t="shared" ca="1" si="2"/>
        <v>146</v>
      </c>
      <c r="M59" t="str">
        <f t="shared" si="2"/>
        <v>=</v>
      </c>
      <c r="N59">
        <f t="shared" ca="1" si="2"/>
        <v>18</v>
      </c>
      <c r="O59" t="str">
        <f t="shared" si="2"/>
        <v>×</v>
      </c>
      <c r="P59">
        <f t="shared" ca="1" si="2"/>
        <v>8</v>
      </c>
      <c r="Q59" t="str">
        <f t="shared" si="2"/>
        <v>+</v>
      </c>
      <c r="R59">
        <f t="shared" ca="1" si="2"/>
        <v>2</v>
      </c>
      <c r="U59">
        <f t="shared" ca="1" si="2"/>
        <v>150</v>
      </c>
      <c r="V59" s="60">
        <f t="shared" ca="1" si="2"/>
        <v>7</v>
      </c>
      <c r="X59" t="str">
        <f t="shared" ca="1" si="2"/>
        <v>1</v>
      </c>
      <c r="Y59" t="str">
        <f t="shared" ca="1" si="2"/>
        <v>5</v>
      </c>
      <c r="Z59" t="str">
        <f t="shared" ca="1" si="2"/>
        <v>0</v>
      </c>
      <c r="AA59" s="137">
        <f t="shared" ca="1" si="2"/>
        <v>7</v>
      </c>
      <c r="AB59" s="138"/>
      <c r="AC59" s="87"/>
      <c r="AE59">
        <f t="shared" ca="1" si="2"/>
        <v>150</v>
      </c>
      <c r="AF59" t="str">
        <f t="shared" si="2"/>
        <v>=</v>
      </c>
      <c r="AG59">
        <f t="shared" ca="1" si="2"/>
        <v>21</v>
      </c>
      <c r="AH59" t="str">
        <f t="shared" si="2"/>
        <v>×</v>
      </c>
      <c r="AI59">
        <f t="shared" ca="1" si="2"/>
        <v>7</v>
      </c>
      <c r="AJ59" t="str">
        <f t="shared" si="2"/>
        <v>+</v>
      </c>
      <c r="AK59">
        <f t="shared" ca="1" si="2"/>
        <v>3</v>
      </c>
    </row>
    <row r="60" spans="1:37" ht="16.5" thickTop="1" thickBot="1" x14ac:dyDescent="0.3">
      <c r="B60" s="54">
        <f t="shared" ca="1" si="2"/>
        <v>8</v>
      </c>
      <c r="C60" s="57">
        <f t="shared" ca="1" si="2"/>
        <v>18</v>
      </c>
      <c r="D60" s="58" t="str">
        <f t="shared" si="2"/>
        <v>-</v>
      </c>
      <c r="E60" t="str">
        <f t="shared" ca="1" si="2"/>
        <v/>
      </c>
      <c r="F60" t="str">
        <f t="shared" ca="1" si="2"/>
        <v>8</v>
      </c>
      <c r="H60" s="1" t="str">
        <f t="shared" ca="1" si="2"/>
        <v>1</v>
      </c>
      <c r="I60" t="str">
        <f t="shared" ca="1" si="2"/>
        <v>8</v>
      </c>
      <c r="J60" s="47"/>
      <c r="L60" s="64">
        <f t="shared" ca="1" si="2"/>
        <v>146</v>
      </c>
      <c r="M60" s="64" t="str">
        <f t="shared" si="2"/>
        <v>=</v>
      </c>
      <c r="N60" s="64">
        <f t="shared" ca="1" si="2"/>
        <v>18</v>
      </c>
      <c r="O60" s="64" t="str">
        <f t="shared" si="2"/>
        <v>×</v>
      </c>
      <c r="P60" s="64">
        <f t="shared" ca="1" si="2"/>
        <v>8</v>
      </c>
      <c r="Q60" s="64" t="str">
        <f t="shared" si="2"/>
        <v>+</v>
      </c>
      <c r="R60" s="64">
        <f t="shared" ca="1" si="2"/>
        <v>2</v>
      </c>
      <c r="U60" s="54">
        <f t="shared" ca="1" si="2"/>
        <v>14</v>
      </c>
      <c r="V60" s="57">
        <f t="shared" ca="1" si="2"/>
        <v>21</v>
      </c>
      <c r="W60" s="58" t="str">
        <f t="shared" si="2"/>
        <v>-</v>
      </c>
      <c r="X60" t="str">
        <f t="shared" ca="1" si="2"/>
        <v>1</v>
      </c>
      <c r="Y60" t="str">
        <f t="shared" ca="1" si="2"/>
        <v>4</v>
      </c>
      <c r="AA60" s="1" t="str">
        <f t="shared" ca="1" si="2"/>
        <v>2</v>
      </c>
      <c r="AB60" t="str">
        <f t="shared" ca="1" si="2"/>
        <v>1</v>
      </c>
      <c r="AC60" s="47"/>
      <c r="AE60" s="64">
        <f t="shared" ca="1" si="2"/>
        <v>150</v>
      </c>
      <c r="AF60" s="64" t="str">
        <f t="shared" si="2"/>
        <v>=</v>
      </c>
      <c r="AG60" s="64">
        <f t="shared" ca="1" si="2"/>
        <v>21</v>
      </c>
      <c r="AH60" s="64" t="str">
        <f t="shared" si="2"/>
        <v>×</v>
      </c>
      <c r="AI60" s="64">
        <f t="shared" ca="1" si="2"/>
        <v>7</v>
      </c>
      <c r="AJ60" s="64" t="str">
        <f t="shared" si="2"/>
        <v>+</v>
      </c>
      <c r="AK60" s="64">
        <f t="shared" ca="1" si="2"/>
        <v>3</v>
      </c>
    </row>
    <row r="61" spans="1:37" x14ac:dyDescent="0.25">
      <c r="B61" s="4" t="str">
        <f t="shared" ca="1" si="2"/>
        <v>66</v>
      </c>
      <c r="C61" s="1"/>
      <c r="E61" s="59"/>
      <c r="F61" s="59" t="str">
        <f t="shared" ca="1" si="2"/>
        <v>6</v>
      </c>
      <c r="G61" s="88" t="str">
        <f t="shared" ca="1" si="2"/>
        <v>6</v>
      </c>
      <c r="H61" s="1"/>
      <c r="U61" s="4" t="str">
        <f t="shared" ca="1" si="2"/>
        <v>10</v>
      </c>
      <c r="V61" s="1"/>
      <c r="X61" s="59"/>
      <c r="Y61" s="59" t="str">
        <f t="shared" ca="1" si="2"/>
        <v>1</v>
      </c>
      <c r="Z61" s="88" t="str">
        <f t="shared" ca="1" si="2"/>
        <v>0</v>
      </c>
      <c r="AA61" s="1"/>
    </row>
    <row r="62" spans="1:37" ht="15.75" thickBot="1" x14ac:dyDescent="0.3">
      <c r="B62">
        <f t="shared" ca="1" si="2"/>
        <v>64</v>
      </c>
      <c r="C62" s="1"/>
      <c r="D62" s="58"/>
      <c r="E62" s="89" t="str">
        <f t="shared" si="2"/>
        <v>-</v>
      </c>
      <c r="F62" t="str">
        <f t="shared" ca="1" si="2"/>
        <v>6</v>
      </c>
      <c r="G62" t="str">
        <f t="shared" ca="1" si="2"/>
        <v>4</v>
      </c>
      <c r="H62" s="1"/>
      <c r="U62">
        <f t="shared" ca="1" si="2"/>
        <v>7</v>
      </c>
      <c r="V62" s="1"/>
      <c r="W62" s="58"/>
      <c r="X62" s="89" t="str">
        <f t="shared" si="2"/>
        <v>-</v>
      </c>
      <c r="Y62" t="str">
        <f t="shared" ca="1" si="2"/>
        <v/>
      </c>
      <c r="Z62" t="str">
        <f t="shared" ca="1" si="2"/>
        <v>7</v>
      </c>
      <c r="AA62" s="1"/>
    </row>
    <row r="63" spans="1:37" x14ac:dyDescent="0.25">
      <c r="B63">
        <f t="shared" ca="1" si="2"/>
        <v>2</v>
      </c>
      <c r="C63" s="1"/>
      <c r="E63" s="47"/>
      <c r="F63" s="59"/>
      <c r="G63" s="59" t="str">
        <f t="shared" ca="1" si="2"/>
        <v>2</v>
      </c>
      <c r="H63" s="1"/>
      <c r="U63">
        <f t="shared" ca="1" si="2"/>
        <v>3</v>
      </c>
      <c r="V63" s="1"/>
      <c r="X63" s="47"/>
      <c r="Y63" s="59"/>
      <c r="Z63" s="59" t="str">
        <f t="shared" ca="1" si="2"/>
        <v>3</v>
      </c>
      <c r="AA63" s="1"/>
    </row>
    <row r="64" spans="1:37" x14ac:dyDescent="0.25">
      <c r="B64" s="47"/>
      <c r="C64" s="47"/>
      <c r="E64" s="58"/>
      <c r="F64" s="47"/>
      <c r="G64" s="47"/>
      <c r="H64" s="47"/>
      <c r="U64" s="47"/>
      <c r="V64" s="47"/>
      <c r="X64" s="58"/>
      <c r="Y64" s="47"/>
      <c r="Z64" s="47"/>
      <c r="AA64" s="47"/>
    </row>
    <row r="65" spans="2:27" x14ac:dyDescent="0.25">
      <c r="B65" s="47"/>
      <c r="C65" s="47"/>
      <c r="F65" s="47"/>
      <c r="G65" s="47"/>
      <c r="H65" s="47"/>
      <c r="U65" s="47"/>
      <c r="V65" s="47"/>
      <c r="Y65" s="47"/>
      <c r="Z65" s="47"/>
      <c r="AA65" s="47"/>
    </row>
  </sheetData>
  <sheetProtection algorithmName="SHA-512" hashValue="BbBcE+vQQ/A2Vwt3jwevLD/ee+L44P0OuTCnc7v/bIxnWOamWCYiSCwEsU+CrUZhD2hydoFssvdlY50GtLGUtw==" saltValue="408HcHkba3/JiKgmw0XDkQ==" spinCount="100000" sheet="1" objects="1" scenarios="1"/>
  <mergeCells count="12">
    <mergeCell ref="AA59:AB59"/>
    <mergeCell ref="H59:I59"/>
    <mergeCell ref="H3:I3"/>
    <mergeCell ref="AA3:AB3"/>
    <mergeCell ref="H14:I14"/>
    <mergeCell ref="AA14:AB14"/>
    <mergeCell ref="H25:I25"/>
    <mergeCell ref="AA25:AB25"/>
    <mergeCell ref="H37:I37"/>
    <mergeCell ref="AA37:AB37"/>
    <mergeCell ref="H48:I48"/>
    <mergeCell ref="AA48:AB48"/>
  </mergeCells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&amp;L&amp;18DIVISION EUCLIDIENNE</oddHeader>
    <oddFooter>&amp;L&amp;14NOM :
PRENOM :&amp;Rhttp://www.scalpa.info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90BE-95E5-4023-ABEB-54BD49452609}">
  <dimension ref="A1:AM68"/>
  <sheetViews>
    <sheetView topLeftCell="A37" zoomScale="130" zoomScaleNormal="130" zoomScaleSheetLayoutView="100" workbookViewId="0">
      <selection activeCell="AL65" sqref="AL65"/>
    </sheetView>
  </sheetViews>
  <sheetFormatPr baseColWidth="10" defaultRowHeight="15" x14ac:dyDescent="0.25"/>
  <cols>
    <col min="1" max="1" width="2.28515625" bestFit="1" customWidth="1"/>
    <col min="2" max="3" width="4" hidden="1" customWidth="1"/>
    <col min="5" max="10" width="2" bestFit="1" customWidth="1"/>
    <col min="11" max="11" width="5.140625" customWidth="1"/>
    <col min="12" max="12" width="4.140625" bestFit="1" customWidth="1"/>
    <col min="13" max="13" width="2" bestFit="1" customWidth="1"/>
    <col min="14" max="14" width="4.140625" bestFit="1" customWidth="1"/>
    <col min="15" max="18" width="2" bestFit="1" customWidth="1"/>
    <col min="19" max="19" width="23.140625" customWidth="1"/>
    <col min="20" max="20" width="2.28515625" bestFit="1" customWidth="1"/>
    <col min="21" max="22" width="4" hidden="1" customWidth="1"/>
    <col min="24" max="29" width="2" bestFit="1" customWidth="1"/>
    <col min="30" max="30" width="5.140625" customWidth="1"/>
    <col min="31" max="31" width="4.140625" bestFit="1" customWidth="1"/>
    <col min="32" max="32" width="2" bestFit="1" customWidth="1"/>
    <col min="33" max="33" width="4.140625" bestFit="1" customWidth="1"/>
    <col min="34" max="37" width="2" bestFit="1" customWidth="1"/>
    <col min="39" max="39" width="0" hidden="1" customWidth="1"/>
  </cols>
  <sheetData>
    <row r="1" spans="1:39" x14ac:dyDescent="0.25">
      <c r="A1" s="17" t="str">
        <f ca="1">CONCATENATE("FICHE ",AM1)</f>
        <v>FICHE 755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>
        <f ca="1">RANDBETWEEN(100,999)</f>
        <v>755</v>
      </c>
    </row>
    <row r="2" spans="1:39" x14ac:dyDescent="0.25">
      <c r="A2" s="62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62" t="s">
        <v>42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9" ht="15.75" thickBot="1" x14ac:dyDescent="0.3">
      <c r="A3" s="17"/>
      <c r="B3" s="17">
        <f ca="1">RANDBETWEEN(300,999)</f>
        <v>558</v>
      </c>
      <c r="C3" s="63">
        <f ca="1">RANDBETWEEN(2,LEFT(B3,1))</f>
        <v>5</v>
      </c>
      <c r="D3" s="17"/>
      <c r="E3" s="17" t="str">
        <f ca="1">LEFT(B3,1)</f>
        <v>5</v>
      </c>
      <c r="F3" s="17" t="str">
        <f ca="1">MID(B3,2,1)</f>
        <v>5</v>
      </c>
      <c r="G3" s="17" t="str">
        <f ca="1">RIGHT(B3,1)</f>
        <v>8</v>
      </c>
      <c r="H3" s="141">
        <f ca="1">C3</f>
        <v>5</v>
      </c>
      <c r="I3" s="142"/>
      <c r="J3" s="142"/>
      <c r="K3" s="17"/>
      <c r="L3" s="17">
        <f ca="1">B3</f>
        <v>558</v>
      </c>
      <c r="M3" s="17" t="s">
        <v>1</v>
      </c>
      <c r="N3" s="74">
        <f ca="1">C4</f>
        <v>111</v>
      </c>
      <c r="O3" s="17" t="s">
        <v>20</v>
      </c>
      <c r="P3" s="17">
        <f ca="1">C3</f>
        <v>5</v>
      </c>
      <c r="Q3" s="17" t="s">
        <v>12</v>
      </c>
      <c r="R3" s="74">
        <f ca="1">B9</f>
        <v>3</v>
      </c>
      <c r="S3" s="17"/>
      <c r="T3" s="17"/>
      <c r="U3" s="17">
        <f ca="1">RANDBETWEEN(300,999)</f>
        <v>372</v>
      </c>
      <c r="V3" s="63">
        <f ca="1">RANDBETWEEN(2,LEFT(U3,1))</f>
        <v>2</v>
      </c>
      <c r="W3" s="17"/>
      <c r="X3" s="17" t="str">
        <f ca="1">LEFT(U3,1)</f>
        <v>3</v>
      </c>
      <c r="Y3" s="17" t="str">
        <f ca="1">MID(U3,2,1)</f>
        <v>7</v>
      </c>
      <c r="Z3" s="17" t="str">
        <f ca="1">RIGHT(U3,1)</f>
        <v>2</v>
      </c>
      <c r="AA3" s="141">
        <f ca="1">V3</f>
        <v>2</v>
      </c>
      <c r="AB3" s="142"/>
      <c r="AC3" s="142"/>
      <c r="AD3" s="17"/>
      <c r="AE3" s="17">
        <f ca="1">U3</f>
        <v>372</v>
      </c>
      <c r="AF3" s="17" t="s">
        <v>1</v>
      </c>
      <c r="AG3" s="74">
        <f ca="1">V4</f>
        <v>186</v>
      </c>
      <c r="AH3" s="17" t="s">
        <v>20</v>
      </c>
      <c r="AI3" s="17">
        <f ca="1">V3</f>
        <v>2</v>
      </c>
      <c r="AJ3" s="17" t="s">
        <v>12</v>
      </c>
      <c r="AK3" s="74">
        <f ca="1">U9</f>
        <v>0</v>
      </c>
      <c r="AL3" s="17"/>
    </row>
    <row r="4" spans="1:39" ht="16.5" thickTop="1" thickBot="1" x14ac:dyDescent="0.3">
      <c r="A4" s="17"/>
      <c r="B4" s="17">
        <f ca="1">LEFT(C4,1)*C3</f>
        <v>5</v>
      </c>
      <c r="C4" s="65">
        <f ca="1">INT(B3/C3)</f>
        <v>111</v>
      </c>
      <c r="D4" s="66" t="s">
        <v>3</v>
      </c>
      <c r="E4" s="64">
        <f ca="1">B4</f>
        <v>5</v>
      </c>
      <c r="F4" s="67"/>
      <c r="G4" s="17"/>
      <c r="H4" s="68" t="str">
        <f ca="1">LEFT(C4,1)</f>
        <v>1</v>
      </c>
      <c r="I4" s="64" t="str">
        <f ca="1">MID(C4,2,1)</f>
        <v>1</v>
      </c>
      <c r="J4" s="64" t="str">
        <f ca="1">RIGHT(C4,1)</f>
        <v>1</v>
      </c>
      <c r="K4" s="17"/>
      <c r="L4" s="64">
        <f ca="1">B3</f>
        <v>558</v>
      </c>
      <c r="M4" s="64" t="s">
        <v>1</v>
      </c>
      <c r="N4" s="64">
        <f ca="1">INT(B3/C3)</f>
        <v>111</v>
      </c>
      <c r="O4" s="64" t="s">
        <v>20</v>
      </c>
      <c r="P4" s="64">
        <f ca="1">C3</f>
        <v>5</v>
      </c>
      <c r="Q4" s="64" t="s">
        <v>12</v>
      </c>
      <c r="R4" s="64">
        <f ca="1">MOD(B3,C3)</f>
        <v>3</v>
      </c>
      <c r="S4" s="17"/>
      <c r="T4" s="17"/>
      <c r="U4" s="17">
        <f ca="1">LEFT(V4,1)*V3</f>
        <v>2</v>
      </c>
      <c r="V4" s="65">
        <f ca="1">INT(U3/V3)</f>
        <v>186</v>
      </c>
      <c r="W4" s="66" t="s">
        <v>3</v>
      </c>
      <c r="X4" s="64">
        <f ca="1">U4</f>
        <v>2</v>
      </c>
      <c r="Y4" s="67"/>
      <c r="Z4" s="17"/>
      <c r="AA4" s="68" t="str">
        <f ca="1">LEFT(V4,1)</f>
        <v>1</v>
      </c>
      <c r="AB4" s="64" t="str">
        <f ca="1">MID(V4,2,1)</f>
        <v>8</v>
      </c>
      <c r="AC4" s="64" t="str">
        <f ca="1">RIGHT(V4,1)</f>
        <v>6</v>
      </c>
      <c r="AD4" s="17"/>
      <c r="AE4" s="64">
        <f ca="1">U3</f>
        <v>372</v>
      </c>
      <c r="AF4" s="64" t="s">
        <v>1</v>
      </c>
      <c r="AG4" s="64">
        <f ca="1">INT(U3/V3)</f>
        <v>186</v>
      </c>
      <c r="AH4" s="64" t="s">
        <v>20</v>
      </c>
      <c r="AI4" s="64">
        <f ca="1">V3</f>
        <v>2</v>
      </c>
      <c r="AJ4" s="64" t="s">
        <v>12</v>
      </c>
      <c r="AK4" s="64">
        <f ca="1">MOD(U3,V3)</f>
        <v>0</v>
      </c>
      <c r="AL4" s="17"/>
    </row>
    <row r="5" spans="1:39" x14ac:dyDescent="0.25">
      <c r="A5" s="17"/>
      <c r="B5" s="17" t="str">
        <f ca="1">(CONCATENATE(LEFT(B3,1)-B4,MID(B3,2,1)))</f>
        <v>05</v>
      </c>
      <c r="C5" s="69"/>
      <c r="D5" s="17"/>
      <c r="E5" s="70" t="str">
        <f ca="1">LEFT(B5,1)</f>
        <v>0</v>
      </c>
      <c r="F5" s="64" t="str">
        <f ca="1">RIGHT(B5,1)</f>
        <v>5</v>
      </c>
      <c r="G5" s="17"/>
      <c r="H5" s="69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tr">
        <f ca="1">(CONCATENATE(LEFT(U3,1)-U4,MID(U3,2,1)))</f>
        <v>17</v>
      </c>
      <c r="V5" s="69"/>
      <c r="W5" s="17"/>
      <c r="X5" s="70" t="str">
        <f ca="1">LEFT(U5,1)</f>
        <v>1</v>
      </c>
      <c r="Y5" s="64" t="str">
        <f ca="1">RIGHT(U5,1)</f>
        <v>7</v>
      </c>
      <c r="Z5" s="17"/>
      <c r="AA5" s="69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9" ht="15.75" thickBot="1" x14ac:dyDescent="0.3">
      <c r="A6" s="17"/>
      <c r="B6" s="17">
        <f ca="1">MID(C4,2,1)*C3</f>
        <v>5</v>
      </c>
      <c r="C6" s="69"/>
      <c r="D6" s="66" t="s">
        <v>3</v>
      </c>
      <c r="E6" s="71" t="str">
        <f ca="1">IF(LEN(B6)&gt;1,LEFT(B6,1),"")</f>
        <v/>
      </c>
      <c r="F6" s="64" t="str">
        <f ca="1">RIGHT(B6,1)</f>
        <v>5</v>
      </c>
      <c r="G6" s="17"/>
      <c r="H6" s="69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>
        <f ca="1">MID(V4,2,1)*V3</f>
        <v>16</v>
      </c>
      <c r="V6" s="69"/>
      <c r="W6" s="66" t="s">
        <v>3</v>
      </c>
      <c r="X6" s="19" t="str">
        <f ca="1">IF(LEN(U6)&gt;1,LEFT(U6,1),"")</f>
        <v>1</v>
      </c>
      <c r="Y6" s="64" t="str">
        <f ca="1">RIGHT(U6,1)</f>
        <v>6</v>
      </c>
      <c r="Z6" s="17"/>
      <c r="AA6" s="69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9" x14ac:dyDescent="0.25">
      <c r="A7" s="17"/>
      <c r="B7" s="17" t="str">
        <f ca="1">CONCATENATE(B5-B6,RIGHT(B3,1))</f>
        <v>08</v>
      </c>
      <c r="C7" s="69"/>
      <c r="D7" s="17"/>
      <c r="E7" s="72"/>
      <c r="F7" s="70" t="str">
        <f ca="1">LEFT(B7,1)</f>
        <v>0</v>
      </c>
      <c r="G7" s="64" t="str">
        <f ca="1">RIGHT(B7,1)</f>
        <v>8</v>
      </c>
      <c r="H7" s="69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 t="str">
        <f ca="1">CONCATENATE(U5-U6,RIGHT(U3,1))</f>
        <v>12</v>
      </c>
      <c r="V7" s="69"/>
      <c r="W7" s="17"/>
      <c r="X7" s="72"/>
      <c r="Y7" s="70" t="str">
        <f ca="1">LEFT(U7,1)</f>
        <v>1</v>
      </c>
      <c r="Z7" s="64" t="str">
        <f ca="1">RIGHT(U7,1)</f>
        <v>2</v>
      </c>
      <c r="AA7" s="69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9" ht="15.75" thickBot="1" x14ac:dyDescent="0.3">
      <c r="A8" s="17"/>
      <c r="B8" s="17">
        <f ca="1">RIGHT(C4,1)*C3</f>
        <v>5</v>
      </c>
      <c r="C8" s="69"/>
      <c r="D8" s="17"/>
      <c r="E8" s="66" t="s">
        <v>3</v>
      </c>
      <c r="F8" s="17" t="str">
        <f ca="1">IF(LEN(B8)&gt;1,LEFT(B8,1),"")</f>
        <v/>
      </c>
      <c r="G8" s="64" t="str">
        <f ca="1">RIGHT(B8,1)</f>
        <v>5</v>
      </c>
      <c r="H8" s="69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>
        <f ca="1">RIGHT(V4,1)*V3</f>
        <v>12</v>
      </c>
      <c r="V8" s="69"/>
      <c r="W8" s="17"/>
      <c r="X8" s="66" t="s">
        <v>3</v>
      </c>
      <c r="Y8" s="17" t="str">
        <f ca="1">IF(LEN(U8)&gt;1,LEFT(U8,1),"")</f>
        <v>1</v>
      </c>
      <c r="Z8" s="64" t="str">
        <f ca="1">RIGHT(U8,1)</f>
        <v>2</v>
      </c>
      <c r="AA8" s="69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9" x14ac:dyDescent="0.25">
      <c r="A9" s="17"/>
      <c r="B9" s="17">
        <f ca="1">B7-B8</f>
        <v>3</v>
      </c>
      <c r="C9" s="69"/>
      <c r="D9" s="17"/>
      <c r="E9" s="17"/>
      <c r="F9" s="72"/>
      <c r="G9" s="70">
        <f ca="1">B9</f>
        <v>3</v>
      </c>
      <c r="H9" s="6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>
        <f ca="1">U7-U8</f>
        <v>0</v>
      </c>
      <c r="V9" s="69"/>
      <c r="W9" s="17"/>
      <c r="X9" s="17"/>
      <c r="Y9" s="72"/>
      <c r="Z9" s="70">
        <f ca="1">U9</f>
        <v>0</v>
      </c>
      <c r="AA9" s="69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9" x14ac:dyDescent="0.25">
      <c r="A10" s="17"/>
      <c r="B10" s="17"/>
      <c r="C10" s="19"/>
      <c r="D10" s="17"/>
      <c r="E10" s="17"/>
      <c r="F10" s="19"/>
      <c r="G10" s="19"/>
      <c r="H10" s="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9"/>
      <c r="W10" s="17"/>
      <c r="X10" s="17"/>
      <c r="Y10" s="19"/>
      <c r="Z10" s="19"/>
      <c r="AA10" s="19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9" x14ac:dyDescent="0.25">
      <c r="A11" s="17"/>
      <c r="B11" s="17"/>
      <c r="C11" s="19"/>
      <c r="D11" s="17"/>
      <c r="E11" s="17"/>
      <c r="F11" s="19"/>
      <c r="G11" s="19"/>
      <c r="H11" s="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  <c r="W11" s="17"/>
      <c r="X11" s="17"/>
      <c r="Y11" s="19"/>
      <c r="Z11" s="19"/>
      <c r="AA11" s="19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9" x14ac:dyDescent="0.25">
      <c r="A13" s="62" t="s">
        <v>43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62" t="s">
        <v>44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9" ht="15.75" thickBot="1" x14ac:dyDescent="0.3">
      <c r="A14" s="17"/>
      <c r="B14" s="17">
        <f ca="1">RANDBETWEEN(300,999)</f>
        <v>417</v>
      </c>
      <c r="C14" s="63">
        <f ca="1">RANDBETWEEN(2,LEFT(B14,1))</f>
        <v>4</v>
      </c>
      <c r="D14" s="17"/>
      <c r="E14" s="17" t="str">
        <f ca="1">LEFT(B14,1)</f>
        <v>4</v>
      </c>
      <c r="F14" s="17" t="str">
        <f ca="1">MID(B14,2,1)</f>
        <v>1</v>
      </c>
      <c r="G14" s="17" t="str">
        <f ca="1">RIGHT(B14,1)</f>
        <v>7</v>
      </c>
      <c r="H14" s="141">
        <f ca="1">C14</f>
        <v>4</v>
      </c>
      <c r="I14" s="142"/>
      <c r="J14" s="142"/>
      <c r="K14" s="17"/>
      <c r="L14" s="17">
        <f ca="1">B14</f>
        <v>417</v>
      </c>
      <c r="M14" s="17" t="s">
        <v>1</v>
      </c>
      <c r="N14" s="74">
        <f ca="1">C15</f>
        <v>104</v>
      </c>
      <c r="O14" s="17" t="s">
        <v>20</v>
      </c>
      <c r="P14" s="17">
        <f ca="1">C14</f>
        <v>4</v>
      </c>
      <c r="Q14" s="17" t="s">
        <v>12</v>
      </c>
      <c r="R14" s="74">
        <f ca="1">B20</f>
        <v>1</v>
      </c>
      <c r="S14" s="17"/>
      <c r="T14" s="17"/>
      <c r="U14" s="17">
        <f ca="1">RANDBETWEEN(300,999)</f>
        <v>803</v>
      </c>
      <c r="V14" s="63">
        <f ca="1">RANDBETWEEN(2,LEFT(U14,1))</f>
        <v>2</v>
      </c>
      <c r="W14" s="17"/>
      <c r="X14" s="17" t="str">
        <f ca="1">LEFT(U14,1)</f>
        <v>8</v>
      </c>
      <c r="Y14" s="17" t="str">
        <f ca="1">MID(U14,2,1)</f>
        <v>0</v>
      </c>
      <c r="Z14" s="17" t="str">
        <f ca="1">RIGHT(U14,1)</f>
        <v>3</v>
      </c>
      <c r="AA14" s="141">
        <f ca="1">V14</f>
        <v>2</v>
      </c>
      <c r="AB14" s="142"/>
      <c r="AC14" s="142"/>
      <c r="AD14" s="17"/>
      <c r="AE14" s="17">
        <f ca="1">U14</f>
        <v>803</v>
      </c>
      <c r="AF14" s="17" t="s">
        <v>1</v>
      </c>
      <c r="AG14" s="74">
        <f ca="1">V15</f>
        <v>401</v>
      </c>
      <c r="AH14" s="17" t="s">
        <v>20</v>
      </c>
      <c r="AI14" s="17">
        <f ca="1">V14</f>
        <v>2</v>
      </c>
      <c r="AJ14" s="17" t="s">
        <v>12</v>
      </c>
      <c r="AK14" s="74">
        <f ca="1">U20</f>
        <v>1</v>
      </c>
      <c r="AL14" s="17"/>
    </row>
    <row r="15" spans="1:39" ht="16.5" thickTop="1" thickBot="1" x14ac:dyDescent="0.3">
      <c r="A15" s="17"/>
      <c r="B15" s="17">
        <f ca="1">LEFT(C15,1)*C14</f>
        <v>4</v>
      </c>
      <c r="C15" s="65">
        <f ca="1">INT(B14/C14)</f>
        <v>104</v>
      </c>
      <c r="D15" s="66" t="s">
        <v>3</v>
      </c>
      <c r="E15" s="64">
        <f ca="1">B15</f>
        <v>4</v>
      </c>
      <c r="F15" s="67"/>
      <c r="G15" s="17"/>
      <c r="H15" s="68" t="str">
        <f ca="1">LEFT(C15,1)</f>
        <v>1</v>
      </c>
      <c r="I15" s="64" t="str">
        <f ca="1">MID(C15,2,1)</f>
        <v>0</v>
      </c>
      <c r="J15" s="64" t="str">
        <f ca="1">RIGHT(C15,1)</f>
        <v>4</v>
      </c>
      <c r="K15" s="17"/>
      <c r="L15" s="64">
        <f ca="1">B14</f>
        <v>417</v>
      </c>
      <c r="M15" s="64" t="s">
        <v>1</v>
      </c>
      <c r="N15" s="64">
        <f ca="1">INT(B14/C14)</f>
        <v>104</v>
      </c>
      <c r="O15" s="64" t="s">
        <v>20</v>
      </c>
      <c r="P15" s="64">
        <f ca="1">C14</f>
        <v>4</v>
      </c>
      <c r="Q15" s="64" t="s">
        <v>12</v>
      </c>
      <c r="R15" s="64">
        <f ca="1">MOD(B14,C14)</f>
        <v>1</v>
      </c>
      <c r="S15" s="17"/>
      <c r="T15" s="17"/>
      <c r="U15" s="17">
        <f ca="1">LEFT(V15,1)*V14</f>
        <v>8</v>
      </c>
      <c r="V15" s="65">
        <f ca="1">INT(U14/V14)</f>
        <v>401</v>
      </c>
      <c r="W15" s="66" t="s">
        <v>3</v>
      </c>
      <c r="X15" s="64">
        <f ca="1">U15</f>
        <v>8</v>
      </c>
      <c r="Y15" s="67"/>
      <c r="Z15" s="17"/>
      <c r="AA15" s="68" t="str">
        <f ca="1">LEFT(V15,1)</f>
        <v>4</v>
      </c>
      <c r="AB15" s="64" t="str">
        <f ca="1">MID(V15,2,1)</f>
        <v>0</v>
      </c>
      <c r="AC15" s="64" t="str">
        <f ca="1">RIGHT(V15,1)</f>
        <v>1</v>
      </c>
      <c r="AD15" s="17"/>
      <c r="AE15" s="64">
        <f ca="1">U14</f>
        <v>803</v>
      </c>
      <c r="AF15" s="64" t="s">
        <v>1</v>
      </c>
      <c r="AG15" s="64">
        <f ca="1">INT(U14/V14)</f>
        <v>401</v>
      </c>
      <c r="AH15" s="64" t="s">
        <v>20</v>
      </c>
      <c r="AI15" s="64">
        <f ca="1">V14</f>
        <v>2</v>
      </c>
      <c r="AJ15" s="64" t="s">
        <v>12</v>
      </c>
      <c r="AK15" s="64">
        <f ca="1">MOD(U14,V14)</f>
        <v>1</v>
      </c>
      <c r="AL15" s="17"/>
    </row>
    <row r="16" spans="1:39" x14ac:dyDescent="0.25">
      <c r="A16" s="17"/>
      <c r="B16" s="17" t="str">
        <f ca="1">(CONCATENATE(LEFT(B14,1)-B15,MID(B14,2,1)))</f>
        <v>01</v>
      </c>
      <c r="C16" s="69"/>
      <c r="D16" s="17"/>
      <c r="E16" s="70" t="str">
        <f ca="1">LEFT(B16,1)</f>
        <v>0</v>
      </c>
      <c r="F16" s="64" t="str">
        <f ca="1">RIGHT(B16,1)</f>
        <v>1</v>
      </c>
      <c r="G16" s="17"/>
      <c r="H16" s="6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 t="str">
        <f ca="1">(CONCATENATE(LEFT(U14,1)-U15,MID(U14,2,1)))</f>
        <v>00</v>
      </c>
      <c r="V16" s="69"/>
      <c r="W16" s="17"/>
      <c r="X16" s="70" t="str">
        <f ca="1">LEFT(U16,1)</f>
        <v>0</v>
      </c>
      <c r="Y16" s="64" t="str">
        <f ca="1">RIGHT(U16,1)</f>
        <v>0</v>
      </c>
      <c r="Z16" s="17"/>
      <c r="AA16" s="69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t="15.75" thickBot="1" x14ac:dyDescent="0.3">
      <c r="A17" s="17"/>
      <c r="B17" s="17">
        <f ca="1">MID(C15,2,1)*C14</f>
        <v>0</v>
      </c>
      <c r="C17" s="69"/>
      <c r="D17" s="66" t="s">
        <v>3</v>
      </c>
      <c r="E17" s="71" t="str">
        <f ca="1">LEFT(B17,1)</f>
        <v>0</v>
      </c>
      <c r="F17" s="64" t="str">
        <f ca="1">RIGHT(B17,1)</f>
        <v>0</v>
      </c>
      <c r="G17" s="17"/>
      <c r="H17" s="6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>
        <f ca="1">MID(V15,2,1)*V14</f>
        <v>0</v>
      </c>
      <c r="V17" s="69"/>
      <c r="W17" s="66" t="s">
        <v>3</v>
      </c>
      <c r="X17" s="71" t="str">
        <f ca="1">IF(LEN(U17)&gt;1,LEFT(U17,1),"")</f>
        <v/>
      </c>
      <c r="Y17" s="64" t="str">
        <f ca="1">RIGHT(U17,1)</f>
        <v>0</v>
      </c>
      <c r="Z17" s="17"/>
      <c r="AA17" s="69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x14ac:dyDescent="0.25">
      <c r="A18" s="17"/>
      <c r="B18" s="17" t="str">
        <f ca="1">CONCATENATE(B16-B17,RIGHT(B14,1))</f>
        <v>17</v>
      </c>
      <c r="C18" s="69"/>
      <c r="D18" s="17"/>
      <c r="E18" s="72"/>
      <c r="F18" s="70" t="str">
        <f ca="1">LEFT(B18,1)</f>
        <v>1</v>
      </c>
      <c r="G18" s="64" t="str">
        <f ca="1">RIGHT(B18,1)</f>
        <v>7</v>
      </c>
      <c r="H18" s="6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 t="str">
        <f ca="1">CONCATENATE(U16-U17,RIGHT(U14,1))</f>
        <v>03</v>
      </c>
      <c r="V18" s="69"/>
      <c r="W18" s="17"/>
      <c r="X18" s="72"/>
      <c r="Y18" s="70" t="str">
        <f ca="1">LEFT(U18,1)</f>
        <v>0</v>
      </c>
      <c r="Z18" s="64" t="str">
        <f ca="1">RIGHT(U18,1)</f>
        <v>3</v>
      </c>
      <c r="AA18" s="69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15.75" thickBot="1" x14ac:dyDescent="0.3">
      <c r="A19" s="17"/>
      <c r="B19" s="17">
        <f ca="1">RIGHT(C15,1)*C14</f>
        <v>16</v>
      </c>
      <c r="C19" s="69"/>
      <c r="D19" s="17"/>
      <c r="E19" s="66" t="s">
        <v>3</v>
      </c>
      <c r="F19" s="64" t="str">
        <f ca="1">IF(LEN(B19)&gt;1,LEFT(B19,1),"")</f>
        <v>1</v>
      </c>
      <c r="G19" s="64" t="str">
        <f ca="1">RIGHT(B19,1)</f>
        <v>6</v>
      </c>
      <c r="H19" s="6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>
        <f ca="1">RIGHT(V15,1)*V14</f>
        <v>2</v>
      </c>
      <c r="V19" s="69"/>
      <c r="W19" s="17"/>
      <c r="X19" s="66" t="s">
        <v>3</v>
      </c>
      <c r="Y19" s="17" t="str">
        <f ca="1">IF(LEN(U19)&gt;1,LEFT(U19,1),"")</f>
        <v/>
      </c>
      <c r="Z19" s="64" t="str">
        <f ca="1">RIGHT(U19,1)</f>
        <v>2</v>
      </c>
      <c r="AA19" s="69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x14ac:dyDescent="0.25">
      <c r="A20" s="17"/>
      <c r="B20" s="17">
        <f ca="1">B18-B19</f>
        <v>1</v>
      </c>
      <c r="C20" s="69"/>
      <c r="D20" s="17"/>
      <c r="E20" s="17"/>
      <c r="F20" s="72"/>
      <c r="G20" s="70">
        <f ca="1">B20</f>
        <v>1</v>
      </c>
      <c r="H20" s="6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>
        <f ca="1">U18-U19</f>
        <v>1</v>
      </c>
      <c r="V20" s="69"/>
      <c r="W20" s="17"/>
      <c r="X20" s="17"/>
      <c r="Y20" s="72"/>
      <c r="Z20" s="70">
        <f ca="1">U20</f>
        <v>1</v>
      </c>
      <c r="AA20" s="69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x14ac:dyDescent="0.25">
      <c r="A21" s="17"/>
      <c r="B21" s="17"/>
      <c r="C21" s="19"/>
      <c r="D21" s="17"/>
      <c r="E21" s="17"/>
      <c r="F21" s="19"/>
      <c r="G21" s="19"/>
      <c r="H21" s="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7"/>
      <c r="X21" s="17"/>
      <c r="Y21" s="19"/>
      <c r="Z21" s="19"/>
      <c r="AA21" s="19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x14ac:dyDescent="0.25">
      <c r="A22" s="17"/>
      <c r="B22" s="17"/>
      <c r="C22" s="19"/>
      <c r="D22" s="17"/>
      <c r="E22" s="17"/>
      <c r="F22" s="19"/>
      <c r="G22" s="19"/>
      <c r="H22" s="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/>
      <c r="W22" s="17"/>
      <c r="X22" s="17"/>
      <c r="Y22" s="19"/>
      <c r="Z22" s="19"/>
      <c r="AA22" s="19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x14ac:dyDescent="0.25">
      <c r="A24" s="62" t="s">
        <v>45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62" t="s">
        <v>46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15.75" thickBot="1" x14ac:dyDescent="0.3">
      <c r="A25" s="17"/>
      <c r="B25" s="17">
        <f ca="1">RANDBETWEEN(300,999)</f>
        <v>674</v>
      </c>
      <c r="C25" s="63">
        <f ca="1">RANDBETWEEN(2,LEFT(B25,1))</f>
        <v>2</v>
      </c>
      <c r="D25" s="17"/>
      <c r="E25" s="17" t="str">
        <f ca="1">LEFT(B25,1)</f>
        <v>6</v>
      </c>
      <c r="F25" s="17" t="str">
        <f ca="1">MID(B25,2,1)</f>
        <v>7</v>
      </c>
      <c r="G25" s="17" t="str">
        <f ca="1">RIGHT(B25,1)</f>
        <v>4</v>
      </c>
      <c r="H25" s="141">
        <f ca="1">C25</f>
        <v>2</v>
      </c>
      <c r="I25" s="142"/>
      <c r="J25" s="142"/>
      <c r="K25" s="17"/>
      <c r="L25" s="17">
        <f ca="1">B25</f>
        <v>674</v>
      </c>
      <c r="M25" s="17" t="s">
        <v>1</v>
      </c>
      <c r="N25" s="74">
        <f ca="1">C26</f>
        <v>337</v>
      </c>
      <c r="O25" s="17" t="s">
        <v>20</v>
      </c>
      <c r="P25" s="17">
        <f ca="1">C25</f>
        <v>2</v>
      </c>
      <c r="Q25" s="17" t="s">
        <v>12</v>
      </c>
      <c r="R25" s="74">
        <f ca="1">B31</f>
        <v>0</v>
      </c>
      <c r="S25" s="17"/>
      <c r="T25" s="17"/>
      <c r="U25" s="17">
        <f ca="1">RANDBETWEEN(300,999)</f>
        <v>477</v>
      </c>
      <c r="V25" s="63">
        <f ca="1">RANDBETWEEN(2,LEFT(U25,1))</f>
        <v>2</v>
      </c>
      <c r="W25" s="17"/>
      <c r="X25" s="17" t="str">
        <f ca="1">LEFT(U25,1)</f>
        <v>4</v>
      </c>
      <c r="Y25" s="17" t="str">
        <f ca="1">MID(U25,2,1)</f>
        <v>7</v>
      </c>
      <c r="Z25" s="17" t="str">
        <f ca="1">RIGHT(U25,1)</f>
        <v>7</v>
      </c>
      <c r="AA25" s="141">
        <f ca="1">V25</f>
        <v>2</v>
      </c>
      <c r="AB25" s="142"/>
      <c r="AC25" s="142"/>
      <c r="AD25" s="17"/>
      <c r="AE25" s="17">
        <f ca="1">U25</f>
        <v>477</v>
      </c>
      <c r="AF25" s="17" t="s">
        <v>1</v>
      </c>
      <c r="AG25" s="74">
        <f ca="1">V26</f>
        <v>238</v>
      </c>
      <c r="AH25" s="17" t="s">
        <v>20</v>
      </c>
      <c r="AI25" s="17">
        <f ca="1">V25</f>
        <v>2</v>
      </c>
      <c r="AJ25" s="17" t="s">
        <v>12</v>
      </c>
      <c r="AK25" s="74">
        <f ca="1">U31</f>
        <v>1</v>
      </c>
      <c r="AL25" s="17"/>
    </row>
    <row r="26" spans="1:38" ht="16.5" thickTop="1" thickBot="1" x14ac:dyDescent="0.3">
      <c r="A26" s="17"/>
      <c r="B26" s="17">
        <f ca="1">LEFT(C26,1)*C25</f>
        <v>6</v>
      </c>
      <c r="C26" s="65">
        <f ca="1">INT(B25/C25)</f>
        <v>337</v>
      </c>
      <c r="D26" s="66" t="s">
        <v>3</v>
      </c>
      <c r="E26" s="64">
        <f ca="1">B26</f>
        <v>6</v>
      </c>
      <c r="F26" s="73"/>
      <c r="G26" s="64"/>
      <c r="H26" s="68" t="str">
        <f ca="1">LEFT(C26,1)</f>
        <v>3</v>
      </c>
      <c r="I26" s="64" t="str">
        <f ca="1">MID(C26,2,1)</f>
        <v>3</v>
      </c>
      <c r="J26" s="64" t="str">
        <f ca="1">RIGHT(C26,1)</f>
        <v>7</v>
      </c>
      <c r="K26" s="17"/>
      <c r="L26" s="64">
        <f ca="1">B25</f>
        <v>674</v>
      </c>
      <c r="M26" s="64" t="s">
        <v>1</v>
      </c>
      <c r="N26" s="64">
        <f ca="1">INT(B25/C25)</f>
        <v>337</v>
      </c>
      <c r="O26" s="64" t="s">
        <v>20</v>
      </c>
      <c r="P26" s="64">
        <f ca="1">C25</f>
        <v>2</v>
      </c>
      <c r="Q26" s="64" t="s">
        <v>12</v>
      </c>
      <c r="R26" s="64">
        <f ca="1">MOD(B25,C25)</f>
        <v>0</v>
      </c>
      <c r="S26" s="17"/>
      <c r="T26" s="17"/>
      <c r="U26" s="17">
        <f ca="1">LEFT(V26,1)*V25</f>
        <v>4</v>
      </c>
      <c r="V26" s="65">
        <f ca="1">INT(U25/V25)</f>
        <v>238</v>
      </c>
      <c r="W26" s="66" t="s">
        <v>3</v>
      </c>
      <c r="X26" s="64">
        <f ca="1">U26</f>
        <v>4</v>
      </c>
      <c r="Y26" s="67"/>
      <c r="Z26" s="17"/>
      <c r="AA26" s="68" t="str">
        <f ca="1">LEFT(V26,1)</f>
        <v>2</v>
      </c>
      <c r="AB26" s="64" t="str">
        <f ca="1">MID(V26,2,1)</f>
        <v>3</v>
      </c>
      <c r="AC26" s="64" t="str">
        <f ca="1">RIGHT(V26,1)</f>
        <v>8</v>
      </c>
      <c r="AD26" s="17"/>
      <c r="AE26" s="64">
        <f ca="1">U25</f>
        <v>477</v>
      </c>
      <c r="AF26" s="64" t="s">
        <v>1</v>
      </c>
      <c r="AG26" s="64">
        <f ca="1">INT(U25/V25)</f>
        <v>238</v>
      </c>
      <c r="AH26" s="64" t="s">
        <v>20</v>
      </c>
      <c r="AI26" s="64">
        <f ca="1">V25</f>
        <v>2</v>
      </c>
      <c r="AJ26" s="64" t="s">
        <v>12</v>
      </c>
      <c r="AK26" s="64">
        <f ca="1">MOD(U25,V25)</f>
        <v>1</v>
      </c>
      <c r="AL26" s="17"/>
    </row>
    <row r="27" spans="1:38" x14ac:dyDescent="0.25">
      <c r="A27" s="17"/>
      <c r="B27" s="17" t="str">
        <f ca="1">(CONCATENATE(LEFT(B25,1)-B26,MID(B25,2,1)))</f>
        <v>07</v>
      </c>
      <c r="C27" s="69"/>
      <c r="D27" s="17"/>
      <c r="E27" s="70" t="str">
        <f ca="1">LEFT(B27,1)</f>
        <v>0</v>
      </c>
      <c r="F27" s="64" t="str">
        <f ca="1">RIGHT(B27,1)</f>
        <v>7</v>
      </c>
      <c r="G27" s="64"/>
      <c r="H27" s="6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 t="str">
        <f ca="1">(CONCATENATE(LEFT(U25,1)-U26,MID(U25,2,1)))</f>
        <v>07</v>
      </c>
      <c r="V27" s="69"/>
      <c r="W27" s="17"/>
      <c r="X27" s="70" t="str">
        <f ca="1">LEFT(U27,1)</f>
        <v>0</v>
      </c>
      <c r="Y27" s="64" t="str">
        <f ca="1">RIGHT(U27,1)</f>
        <v>7</v>
      </c>
      <c r="Z27" s="17"/>
      <c r="AA27" s="69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15.75" thickBot="1" x14ac:dyDescent="0.3">
      <c r="A28" s="17"/>
      <c r="B28" s="17">
        <f ca="1">MID(C26,2,1)*C25</f>
        <v>6</v>
      </c>
      <c r="C28" s="69"/>
      <c r="D28" s="66" t="s">
        <v>3</v>
      </c>
      <c r="E28" s="71" t="str">
        <f ca="1">LEFT(B28,1)</f>
        <v>6</v>
      </c>
      <c r="F28" s="64" t="str">
        <f ca="1">RIGHT(B28,1)</f>
        <v>6</v>
      </c>
      <c r="G28" s="64"/>
      <c r="H28" s="6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>
        <f ca="1">MID(V26,2,1)*V25</f>
        <v>6</v>
      </c>
      <c r="V28" s="69"/>
      <c r="W28" s="66" t="s">
        <v>3</v>
      </c>
      <c r="X28" s="71" t="str">
        <f ca="1">IF(LEN(U28)&gt;1,LEFT(U28,1),"")</f>
        <v/>
      </c>
      <c r="Y28" s="64" t="str">
        <f ca="1">RIGHT(U28,1)</f>
        <v>6</v>
      </c>
      <c r="Z28" s="17"/>
      <c r="AA28" s="69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x14ac:dyDescent="0.25">
      <c r="A29" s="17"/>
      <c r="B29" s="17" t="str">
        <f ca="1">CONCATENATE(B27-B28,RIGHT(B25,1))</f>
        <v>14</v>
      </c>
      <c r="C29" s="69"/>
      <c r="D29" s="17"/>
      <c r="E29" s="70"/>
      <c r="F29" s="70" t="str">
        <f ca="1">LEFT(B29,1)</f>
        <v>1</v>
      </c>
      <c r="G29" s="64" t="str">
        <f ca="1">RIGHT(B29,1)</f>
        <v>4</v>
      </c>
      <c r="H29" s="6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 t="str">
        <f ca="1">CONCATENATE(U27-U28,RIGHT(U25,1))</f>
        <v>17</v>
      </c>
      <c r="V29" s="69"/>
      <c r="W29" s="17"/>
      <c r="X29" s="72"/>
      <c r="Y29" s="70" t="str">
        <f ca="1">LEFT(U29,1)</f>
        <v>1</v>
      </c>
      <c r="Z29" s="64" t="str">
        <f ca="1">RIGHT(U29,1)</f>
        <v>7</v>
      </c>
      <c r="AA29" s="69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15.75" thickBot="1" x14ac:dyDescent="0.3">
      <c r="A30" s="17"/>
      <c r="B30" s="17">
        <f ca="1">RIGHT(C26,1)*C25</f>
        <v>14</v>
      </c>
      <c r="C30" s="69"/>
      <c r="D30" s="17"/>
      <c r="E30" s="66" t="s">
        <v>3</v>
      </c>
      <c r="F30" s="64" t="str">
        <f ca="1">IF(LEN(B30)&gt;1,LEFT(B30,1),"")</f>
        <v>1</v>
      </c>
      <c r="G30" s="64" t="str">
        <f ca="1">RIGHT(B30,1)</f>
        <v>4</v>
      </c>
      <c r="H30" s="69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>
        <f ca="1">RIGHT(V26,1)*V25</f>
        <v>16</v>
      </c>
      <c r="V30" s="69"/>
      <c r="W30" s="17"/>
      <c r="X30" s="66" t="s">
        <v>3</v>
      </c>
      <c r="Y30" s="64" t="str">
        <f ca="1">IF(LEN(U30)&gt;1,LEFT(U30,1),"")</f>
        <v>1</v>
      </c>
      <c r="Z30" s="64" t="str">
        <f ca="1">RIGHT(U30,1)</f>
        <v>6</v>
      </c>
      <c r="AA30" s="69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x14ac:dyDescent="0.25">
      <c r="A31" s="17"/>
      <c r="B31" s="17">
        <f ca="1">B29-B30</f>
        <v>0</v>
      </c>
      <c r="C31" s="69"/>
      <c r="D31" s="17"/>
      <c r="E31" s="17"/>
      <c r="F31" s="70"/>
      <c r="G31" s="70">
        <f ca="1">B31</f>
        <v>0</v>
      </c>
      <c r="H31" s="69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>
        <f ca="1">U29-U30</f>
        <v>1</v>
      </c>
      <c r="V31" s="69"/>
      <c r="W31" s="17"/>
      <c r="X31" s="17"/>
      <c r="Y31" s="72"/>
      <c r="Z31" s="70">
        <f ca="1">U31</f>
        <v>1</v>
      </c>
      <c r="AA31" s="69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x14ac:dyDescent="0.25">
      <c r="A35" t="str">
        <f ca="1">CONCATENATE("CORRECTION FICHE ",AM1)</f>
        <v>CORRECTION FICHE 755</v>
      </c>
    </row>
    <row r="36" spans="1:38" x14ac:dyDescent="0.25">
      <c r="A36" s="61" t="str">
        <f t="shared" ref="A36:V36" si="0">A2</f>
        <v>A</v>
      </c>
      <c r="B36">
        <f t="shared" si="0"/>
        <v>0</v>
      </c>
      <c r="C36">
        <f t="shared" si="0"/>
        <v>0</v>
      </c>
      <c r="T36" s="61" t="str">
        <f t="shared" si="0"/>
        <v>B</v>
      </c>
      <c r="U36">
        <f t="shared" si="0"/>
        <v>0</v>
      </c>
      <c r="V36">
        <f t="shared" si="0"/>
        <v>0</v>
      </c>
    </row>
    <row r="37" spans="1:38" ht="15.75" thickBot="1" x14ac:dyDescent="0.3">
      <c r="B37">
        <f t="shared" ref="B37:AK37" ca="1" si="1">B3</f>
        <v>558</v>
      </c>
      <c r="C37" s="60">
        <f t="shared" ca="1" si="1"/>
        <v>5</v>
      </c>
      <c r="E37" t="str">
        <f t="shared" ca="1" si="1"/>
        <v>5</v>
      </c>
      <c r="F37" t="str">
        <f t="shared" ca="1" si="1"/>
        <v>5</v>
      </c>
      <c r="G37" t="str">
        <f t="shared" ca="1" si="1"/>
        <v>8</v>
      </c>
      <c r="H37" s="137">
        <f t="shared" ca="1" si="1"/>
        <v>5</v>
      </c>
      <c r="I37" s="138">
        <f t="shared" si="1"/>
        <v>0</v>
      </c>
      <c r="J37" s="138">
        <f t="shared" si="1"/>
        <v>0</v>
      </c>
      <c r="L37">
        <f t="shared" ca="1" si="1"/>
        <v>558</v>
      </c>
      <c r="M37" t="str">
        <f t="shared" si="1"/>
        <v>=</v>
      </c>
      <c r="N37">
        <f t="shared" ca="1" si="1"/>
        <v>111</v>
      </c>
      <c r="O37" t="str">
        <f t="shared" si="1"/>
        <v>×</v>
      </c>
      <c r="P37">
        <f t="shared" ca="1" si="1"/>
        <v>5</v>
      </c>
      <c r="Q37" t="str">
        <f t="shared" si="1"/>
        <v>+</v>
      </c>
      <c r="R37">
        <f t="shared" ca="1" si="1"/>
        <v>3</v>
      </c>
      <c r="U37">
        <f t="shared" ca="1" si="1"/>
        <v>372</v>
      </c>
      <c r="V37" s="60">
        <f t="shared" ca="1" si="1"/>
        <v>2</v>
      </c>
      <c r="X37" t="str">
        <f t="shared" ca="1" si="1"/>
        <v>3</v>
      </c>
      <c r="Y37" t="str">
        <f t="shared" ca="1" si="1"/>
        <v>7</v>
      </c>
      <c r="Z37" t="str">
        <f t="shared" ca="1" si="1"/>
        <v>2</v>
      </c>
      <c r="AA37" s="137">
        <f t="shared" ca="1" si="1"/>
        <v>2</v>
      </c>
      <c r="AB37" s="138">
        <f t="shared" si="1"/>
        <v>0</v>
      </c>
      <c r="AC37" s="138">
        <f t="shared" si="1"/>
        <v>0</v>
      </c>
      <c r="AE37">
        <f t="shared" ca="1" si="1"/>
        <v>372</v>
      </c>
      <c r="AF37" t="str">
        <f t="shared" si="1"/>
        <v>=</v>
      </c>
      <c r="AG37">
        <f t="shared" ca="1" si="1"/>
        <v>186</v>
      </c>
      <c r="AH37" t="str">
        <f t="shared" si="1"/>
        <v>×</v>
      </c>
      <c r="AI37">
        <f t="shared" ca="1" si="1"/>
        <v>2</v>
      </c>
      <c r="AJ37" t="str">
        <f t="shared" si="1"/>
        <v>+</v>
      </c>
      <c r="AK37">
        <f t="shared" ca="1" si="1"/>
        <v>0</v>
      </c>
    </row>
    <row r="38" spans="1:38" ht="16.5" thickTop="1" thickBot="1" x14ac:dyDescent="0.3">
      <c r="B38">
        <f t="shared" ref="B38:AK38" ca="1" si="2">B4</f>
        <v>5</v>
      </c>
      <c r="C38" s="57">
        <f t="shared" ca="1" si="2"/>
        <v>111</v>
      </c>
      <c r="D38" s="58" t="str">
        <f t="shared" si="2"/>
        <v>-</v>
      </c>
      <c r="E38">
        <f t="shared" ca="1" si="2"/>
        <v>5</v>
      </c>
      <c r="F38" s="6"/>
      <c r="H38" s="1" t="str">
        <f t="shared" ca="1" si="2"/>
        <v>1</v>
      </c>
      <c r="I38" t="str">
        <f t="shared" ca="1" si="2"/>
        <v>1</v>
      </c>
      <c r="J38" t="str">
        <f t="shared" ca="1" si="2"/>
        <v>1</v>
      </c>
      <c r="L38" s="64">
        <f t="shared" ca="1" si="2"/>
        <v>558</v>
      </c>
      <c r="M38" s="64" t="str">
        <f t="shared" si="2"/>
        <v>=</v>
      </c>
      <c r="N38" s="64">
        <f t="shared" ca="1" si="2"/>
        <v>111</v>
      </c>
      <c r="O38" s="64" t="str">
        <f t="shared" si="2"/>
        <v>×</v>
      </c>
      <c r="P38" s="64">
        <f t="shared" ca="1" si="2"/>
        <v>5</v>
      </c>
      <c r="Q38" s="64" t="str">
        <f t="shared" si="2"/>
        <v>+</v>
      </c>
      <c r="R38" s="64">
        <f t="shared" ca="1" si="2"/>
        <v>3</v>
      </c>
      <c r="U38">
        <f t="shared" ca="1" si="2"/>
        <v>2</v>
      </c>
      <c r="V38" s="57">
        <f t="shared" ca="1" si="2"/>
        <v>186</v>
      </c>
      <c r="W38" s="58" t="str">
        <f t="shared" si="2"/>
        <v>-</v>
      </c>
      <c r="X38">
        <f t="shared" ca="1" si="2"/>
        <v>2</v>
      </c>
      <c r="Y38" s="6"/>
      <c r="AA38" s="1" t="str">
        <f t="shared" ca="1" si="2"/>
        <v>1</v>
      </c>
      <c r="AB38" t="str">
        <f t="shared" ca="1" si="2"/>
        <v>8</v>
      </c>
      <c r="AC38" t="str">
        <f t="shared" ca="1" si="2"/>
        <v>6</v>
      </c>
      <c r="AE38" s="64">
        <f t="shared" ca="1" si="2"/>
        <v>372</v>
      </c>
      <c r="AF38" s="64" t="str">
        <f t="shared" si="2"/>
        <v>=</v>
      </c>
      <c r="AG38" s="64">
        <f t="shared" ca="1" si="2"/>
        <v>186</v>
      </c>
      <c r="AH38" s="64" t="str">
        <f t="shared" si="2"/>
        <v>×</v>
      </c>
      <c r="AI38" s="64">
        <f t="shared" ca="1" si="2"/>
        <v>2</v>
      </c>
      <c r="AJ38" s="64" t="str">
        <f t="shared" si="2"/>
        <v>+</v>
      </c>
      <c r="AK38" s="64">
        <f t="shared" ca="1" si="2"/>
        <v>0</v>
      </c>
    </row>
    <row r="39" spans="1:38" x14ac:dyDescent="0.25">
      <c r="B39" t="str">
        <f t="shared" ref="B39:Y39" ca="1" si="3">B5</f>
        <v>05</v>
      </c>
      <c r="C39" s="1">
        <f t="shared" si="3"/>
        <v>0</v>
      </c>
      <c r="E39" s="59" t="str">
        <f t="shared" ca="1" si="3"/>
        <v>0</v>
      </c>
      <c r="F39" t="str">
        <f t="shared" ca="1" si="3"/>
        <v>5</v>
      </c>
      <c r="H39" s="1"/>
      <c r="U39" t="str">
        <f t="shared" ca="1" si="3"/>
        <v>17</v>
      </c>
      <c r="V39" s="1">
        <f t="shared" si="3"/>
        <v>0</v>
      </c>
      <c r="X39" s="59" t="str">
        <f t="shared" ca="1" si="3"/>
        <v>1</v>
      </c>
      <c r="Y39" t="str">
        <f t="shared" ca="1" si="3"/>
        <v>7</v>
      </c>
      <c r="AA39" s="1"/>
    </row>
    <row r="40" spans="1:38" ht="15.75" thickBot="1" x14ac:dyDescent="0.3">
      <c r="B40">
        <f t="shared" ref="B40:Y40" ca="1" si="4">B6</f>
        <v>5</v>
      </c>
      <c r="C40" s="1">
        <f t="shared" si="4"/>
        <v>0</v>
      </c>
      <c r="D40" s="58" t="str">
        <f t="shared" si="4"/>
        <v>-</v>
      </c>
      <c r="E40" s="47" t="str">
        <f t="shared" ca="1" si="4"/>
        <v/>
      </c>
      <c r="F40" t="str">
        <f t="shared" ca="1" si="4"/>
        <v>5</v>
      </c>
      <c r="H40" s="1"/>
      <c r="U40">
        <f t="shared" ca="1" si="4"/>
        <v>16</v>
      </c>
      <c r="V40" s="1">
        <f t="shared" si="4"/>
        <v>0</v>
      </c>
      <c r="W40" s="58" t="str">
        <f t="shared" si="4"/>
        <v>-</v>
      </c>
      <c r="X40" s="47" t="str">
        <f t="shared" ca="1" si="4"/>
        <v>1</v>
      </c>
      <c r="Y40" t="str">
        <f t="shared" ca="1" si="4"/>
        <v>6</v>
      </c>
      <c r="AA40" s="1"/>
    </row>
    <row r="41" spans="1:38" x14ac:dyDescent="0.25">
      <c r="B41" t="str">
        <f t="shared" ref="B41:Z41" ca="1" si="5">B7</f>
        <v>08</v>
      </c>
      <c r="C41" s="1">
        <f t="shared" si="5"/>
        <v>0</v>
      </c>
      <c r="E41" s="59"/>
      <c r="F41" s="59" t="str">
        <f t="shared" ca="1" si="5"/>
        <v>0</v>
      </c>
      <c r="G41" t="str">
        <f t="shared" ca="1" si="5"/>
        <v>8</v>
      </c>
      <c r="H41" s="1"/>
      <c r="U41" t="str">
        <f t="shared" ca="1" si="5"/>
        <v>12</v>
      </c>
      <c r="V41" s="1">
        <f t="shared" si="5"/>
        <v>0</v>
      </c>
      <c r="X41" s="59"/>
      <c r="Y41" s="59" t="str">
        <f t="shared" ca="1" si="5"/>
        <v>1</v>
      </c>
      <c r="Z41" t="str">
        <f t="shared" ca="1" si="5"/>
        <v>2</v>
      </c>
      <c r="AA41" s="1"/>
    </row>
    <row r="42" spans="1:38" ht="15.75" thickBot="1" x14ac:dyDescent="0.3">
      <c r="B42">
        <f t="shared" ref="B42:Z42" ca="1" si="6">B8</f>
        <v>5</v>
      </c>
      <c r="C42" s="1">
        <f t="shared" si="6"/>
        <v>0</v>
      </c>
      <c r="E42" s="58" t="str">
        <f t="shared" si="6"/>
        <v>-</v>
      </c>
      <c r="F42" t="str">
        <f t="shared" ca="1" si="6"/>
        <v/>
      </c>
      <c r="G42" t="str">
        <f t="shared" ca="1" si="6"/>
        <v>5</v>
      </c>
      <c r="H42" s="1"/>
      <c r="U42">
        <f t="shared" ca="1" si="6"/>
        <v>12</v>
      </c>
      <c r="V42" s="1">
        <f t="shared" si="6"/>
        <v>0</v>
      </c>
      <c r="X42" s="58" t="str">
        <f t="shared" si="6"/>
        <v>-</v>
      </c>
      <c r="Y42" t="str">
        <f t="shared" ca="1" si="6"/>
        <v>1</v>
      </c>
      <c r="Z42" t="str">
        <f t="shared" ca="1" si="6"/>
        <v>2</v>
      </c>
      <c r="AA42" s="1"/>
    </row>
    <row r="43" spans="1:38" x14ac:dyDescent="0.25">
      <c r="B43">
        <f t="shared" ref="B43:Z43" ca="1" si="7">B9</f>
        <v>3</v>
      </c>
      <c r="C43" s="1">
        <f t="shared" si="7"/>
        <v>0</v>
      </c>
      <c r="F43" s="59"/>
      <c r="G43" s="59">
        <f t="shared" ca="1" si="7"/>
        <v>3</v>
      </c>
      <c r="H43" s="1"/>
      <c r="U43">
        <f t="shared" ca="1" si="7"/>
        <v>0</v>
      </c>
      <c r="V43" s="1">
        <f t="shared" si="7"/>
        <v>0</v>
      </c>
      <c r="Y43" s="59"/>
      <c r="Z43" s="59">
        <f t="shared" ca="1" si="7"/>
        <v>0</v>
      </c>
      <c r="AA43" s="1"/>
    </row>
    <row r="44" spans="1:38" x14ac:dyDescent="0.25">
      <c r="B44">
        <f t="shared" ref="B44:V44" si="8">B10</f>
        <v>0</v>
      </c>
      <c r="C44" s="47">
        <f t="shared" si="8"/>
        <v>0</v>
      </c>
      <c r="F44" s="47"/>
      <c r="G44" s="47"/>
      <c r="H44" s="47"/>
      <c r="U44">
        <f t="shared" si="8"/>
        <v>0</v>
      </c>
      <c r="V44" s="47">
        <f t="shared" si="8"/>
        <v>0</v>
      </c>
      <c r="Y44" s="47"/>
      <c r="Z44" s="47"/>
      <c r="AA44" s="47"/>
    </row>
    <row r="45" spans="1:38" x14ac:dyDescent="0.25">
      <c r="B45">
        <f t="shared" ref="B45:V45" si="9">B11</f>
        <v>0</v>
      </c>
      <c r="C45" s="47">
        <f t="shared" si="9"/>
        <v>0</v>
      </c>
      <c r="F45" s="47"/>
      <c r="G45" s="47"/>
      <c r="H45" s="47"/>
      <c r="U45">
        <f t="shared" si="9"/>
        <v>0</v>
      </c>
      <c r="V45" s="47">
        <f t="shared" si="9"/>
        <v>0</v>
      </c>
      <c r="Y45" s="47"/>
      <c r="Z45" s="47"/>
      <c r="AA45" s="47"/>
    </row>
    <row r="46" spans="1:38" x14ac:dyDescent="0.25">
      <c r="B46">
        <f t="shared" ref="B46:V46" si="10">B12</f>
        <v>0</v>
      </c>
      <c r="C46">
        <f t="shared" si="10"/>
        <v>0</v>
      </c>
      <c r="U46">
        <f t="shared" si="10"/>
        <v>0</v>
      </c>
      <c r="V46">
        <f t="shared" si="10"/>
        <v>0</v>
      </c>
    </row>
    <row r="47" spans="1:38" x14ac:dyDescent="0.25">
      <c r="A47" s="61" t="str">
        <f t="shared" ref="A47:V47" si="11">A13</f>
        <v>C</v>
      </c>
      <c r="B47">
        <f t="shared" si="11"/>
        <v>0</v>
      </c>
      <c r="C47">
        <f t="shared" si="11"/>
        <v>0</v>
      </c>
      <c r="T47" s="61" t="str">
        <f t="shared" si="11"/>
        <v>D</v>
      </c>
      <c r="U47">
        <f t="shared" si="11"/>
        <v>0</v>
      </c>
      <c r="V47">
        <f t="shared" si="11"/>
        <v>0</v>
      </c>
    </row>
    <row r="48" spans="1:38" ht="15.75" thickBot="1" x14ac:dyDescent="0.3">
      <c r="B48">
        <f t="shared" ref="B48:AK48" ca="1" si="12">B14</f>
        <v>417</v>
      </c>
      <c r="C48" s="60">
        <f t="shared" ca="1" si="12"/>
        <v>4</v>
      </c>
      <c r="E48" t="str">
        <f t="shared" ca="1" si="12"/>
        <v>4</v>
      </c>
      <c r="F48" t="str">
        <f t="shared" ca="1" si="12"/>
        <v>1</v>
      </c>
      <c r="G48" t="str">
        <f t="shared" ca="1" si="12"/>
        <v>7</v>
      </c>
      <c r="H48" s="137">
        <f t="shared" ca="1" si="12"/>
        <v>4</v>
      </c>
      <c r="I48" s="138">
        <f t="shared" si="12"/>
        <v>0</v>
      </c>
      <c r="J48" s="138">
        <f t="shared" si="12"/>
        <v>0</v>
      </c>
      <c r="L48">
        <f t="shared" ca="1" si="12"/>
        <v>417</v>
      </c>
      <c r="M48" t="str">
        <f t="shared" si="12"/>
        <v>=</v>
      </c>
      <c r="N48">
        <f t="shared" ca="1" si="12"/>
        <v>104</v>
      </c>
      <c r="O48" t="str">
        <f t="shared" si="12"/>
        <v>×</v>
      </c>
      <c r="P48">
        <f t="shared" ca="1" si="12"/>
        <v>4</v>
      </c>
      <c r="Q48" t="str">
        <f t="shared" si="12"/>
        <v>+</v>
      </c>
      <c r="R48">
        <f t="shared" ca="1" si="12"/>
        <v>1</v>
      </c>
      <c r="U48">
        <f t="shared" ca="1" si="12"/>
        <v>803</v>
      </c>
      <c r="V48" s="60">
        <f t="shared" ca="1" si="12"/>
        <v>2</v>
      </c>
      <c r="X48" t="str">
        <f t="shared" ca="1" si="12"/>
        <v>8</v>
      </c>
      <c r="Y48" t="str">
        <f t="shared" ca="1" si="12"/>
        <v>0</v>
      </c>
      <c r="Z48" t="str">
        <f t="shared" ca="1" si="12"/>
        <v>3</v>
      </c>
      <c r="AA48" s="137">
        <f t="shared" ca="1" si="12"/>
        <v>2</v>
      </c>
      <c r="AB48" s="138">
        <f t="shared" si="12"/>
        <v>0</v>
      </c>
      <c r="AC48" s="138">
        <f t="shared" si="12"/>
        <v>0</v>
      </c>
      <c r="AE48">
        <f t="shared" ca="1" si="12"/>
        <v>803</v>
      </c>
      <c r="AF48" t="str">
        <f t="shared" si="12"/>
        <v>=</v>
      </c>
      <c r="AG48">
        <f t="shared" ca="1" si="12"/>
        <v>401</v>
      </c>
      <c r="AH48" t="str">
        <f t="shared" si="12"/>
        <v>×</v>
      </c>
      <c r="AI48">
        <f t="shared" ca="1" si="12"/>
        <v>2</v>
      </c>
      <c r="AJ48" t="str">
        <f t="shared" si="12"/>
        <v>+</v>
      </c>
      <c r="AK48">
        <f t="shared" ca="1" si="12"/>
        <v>1</v>
      </c>
    </row>
    <row r="49" spans="1:37" ht="16.5" thickTop="1" thickBot="1" x14ac:dyDescent="0.3">
      <c r="B49">
        <f t="shared" ref="B49:AK49" ca="1" si="13">B15</f>
        <v>4</v>
      </c>
      <c r="C49" s="57">
        <f t="shared" ca="1" si="13"/>
        <v>104</v>
      </c>
      <c r="D49" s="58" t="str">
        <f t="shared" si="13"/>
        <v>-</v>
      </c>
      <c r="E49">
        <f t="shared" ca="1" si="13"/>
        <v>4</v>
      </c>
      <c r="F49" s="6"/>
      <c r="H49" s="1" t="str">
        <f t="shared" ca="1" si="13"/>
        <v>1</v>
      </c>
      <c r="I49" t="str">
        <f t="shared" ca="1" si="13"/>
        <v>0</v>
      </c>
      <c r="J49" t="str">
        <f t="shared" ca="1" si="13"/>
        <v>4</v>
      </c>
      <c r="L49" s="64">
        <f t="shared" ca="1" si="13"/>
        <v>417</v>
      </c>
      <c r="M49" s="64" t="str">
        <f t="shared" si="13"/>
        <v>=</v>
      </c>
      <c r="N49" s="64">
        <f t="shared" ca="1" si="13"/>
        <v>104</v>
      </c>
      <c r="O49" s="64" t="str">
        <f t="shared" si="13"/>
        <v>×</v>
      </c>
      <c r="P49" s="64">
        <f t="shared" ca="1" si="13"/>
        <v>4</v>
      </c>
      <c r="Q49" s="64" t="str">
        <f t="shared" si="13"/>
        <v>+</v>
      </c>
      <c r="R49" s="64">
        <f t="shared" ca="1" si="13"/>
        <v>1</v>
      </c>
      <c r="U49">
        <f t="shared" ca="1" si="13"/>
        <v>8</v>
      </c>
      <c r="V49" s="57">
        <f t="shared" ca="1" si="13"/>
        <v>401</v>
      </c>
      <c r="W49" s="58" t="str">
        <f t="shared" si="13"/>
        <v>-</v>
      </c>
      <c r="X49">
        <f t="shared" ca="1" si="13"/>
        <v>8</v>
      </c>
      <c r="Y49" s="6"/>
      <c r="AA49" s="1" t="str">
        <f t="shared" ca="1" si="13"/>
        <v>4</v>
      </c>
      <c r="AB49" t="str">
        <f t="shared" ca="1" si="13"/>
        <v>0</v>
      </c>
      <c r="AC49" t="str">
        <f t="shared" ca="1" si="13"/>
        <v>1</v>
      </c>
      <c r="AE49" s="64">
        <f t="shared" ca="1" si="13"/>
        <v>803</v>
      </c>
      <c r="AF49" s="64" t="str">
        <f t="shared" si="13"/>
        <v>=</v>
      </c>
      <c r="AG49" s="64">
        <f t="shared" ca="1" si="13"/>
        <v>401</v>
      </c>
      <c r="AH49" s="64" t="str">
        <f t="shared" si="13"/>
        <v>×</v>
      </c>
      <c r="AI49" s="64">
        <f t="shared" ca="1" si="13"/>
        <v>2</v>
      </c>
      <c r="AJ49" s="64" t="str">
        <f t="shared" si="13"/>
        <v>+</v>
      </c>
      <c r="AK49" s="64">
        <f t="shared" ca="1" si="13"/>
        <v>1</v>
      </c>
    </row>
    <row r="50" spans="1:37" x14ac:dyDescent="0.25">
      <c r="B50" t="str">
        <f t="shared" ref="B50:Y50" ca="1" si="14">B16</f>
        <v>01</v>
      </c>
      <c r="C50" s="1">
        <f t="shared" si="14"/>
        <v>0</v>
      </c>
      <c r="E50" s="59" t="str">
        <f t="shared" ca="1" si="14"/>
        <v>0</v>
      </c>
      <c r="F50" t="str">
        <f t="shared" ca="1" si="14"/>
        <v>1</v>
      </c>
      <c r="H50" s="1"/>
      <c r="U50" t="str">
        <f t="shared" ca="1" si="14"/>
        <v>00</v>
      </c>
      <c r="V50" s="1">
        <f t="shared" si="14"/>
        <v>0</v>
      </c>
      <c r="X50" s="59" t="str">
        <f t="shared" ca="1" si="14"/>
        <v>0</v>
      </c>
      <c r="Y50" t="str">
        <f t="shared" ca="1" si="14"/>
        <v>0</v>
      </c>
      <c r="AA50" s="1"/>
    </row>
    <row r="51" spans="1:37" ht="15.75" thickBot="1" x14ac:dyDescent="0.3">
      <c r="B51">
        <f t="shared" ref="B51:Y51" ca="1" si="15">B17</f>
        <v>0</v>
      </c>
      <c r="C51" s="1">
        <f t="shared" si="15"/>
        <v>0</v>
      </c>
      <c r="D51" s="58" t="str">
        <f t="shared" si="15"/>
        <v>-</v>
      </c>
      <c r="E51" s="47" t="str">
        <f t="shared" ca="1" si="15"/>
        <v>0</v>
      </c>
      <c r="F51" t="str">
        <f t="shared" ca="1" si="15"/>
        <v>0</v>
      </c>
      <c r="H51" s="1"/>
      <c r="U51">
        <f t="shared" ca="1" si="15"/>
        <v>0</v>
      </c>
      <c r="V51" s="1">
        <f t="shared" si="15"/>
        <v>0</v>
      </c>
      <c r="W51" s="58" t="str">
        <f t="shared" si="15"/>
        <v>-</v>
      </c>
      <c r="X51" s="47" t="str">
        <f t="shared" ca="1" si="15"/>
        <v/>
      </c>
      <c r="Y51" t="str">
        <f t="shared" ca="1" si="15"/>
        <v>0</v>
      </c>
      <c r="AA51" s="1"/>
    </row>
    <row r="52" spans="1:37" x14ac:dyDescent="0.25">
      <c r="B52" t="str">
        <f t="shared" ref="B52:Z52" ca="1" si="16">B18</f>
        <v>17</v>
      </c>
      <c r="C52" s="1">
        <f t="shared" si="16"/>
        <v>0</v>
      </c>
      <c r="E52" s="59"/>
      <c r="F52" s="59" t="str">
        <f t="shared" ca="1" si="16"/>
        <v>1</v>
      </c>
      <c r="G52" t="str">
        <f t="shared" ca="1" si="16"/>
        <v>7</v>
      </c>
      <c r="H52" s="1"/>
      <c r="U52" t="str">
        <f t="shared" ca="1" si="16"/>
        <v>03</v>
      </c>
      <c r="V52" s="1">
        <f t="shared" si="16"/>
        <v>0</v>
      </c>
      <c r="X52" s="59"/>
      <c r="Y52" s="59" t="str">
        <f t="shared" ca="1" si="16"/>
        <v>0</v>
      </c>
      <c r="Z52" t="str">
        <f t="shared" ca="1" si="16"/>
        <v>3</v>
      </c>
      <c r="AA52" s="1"/>
    </row>
    <row r="53" spans="1:37" ht="15.75" thickBot="1" x14ac:dyDescent="0.3">
      <c r="B53">
        <f t="shared" ref="B53:Z53" ca="1" si="17">B19</f>
        <v>16</v>
      </c>
      <c r="C53" s="1">
        <f t="shared" si="17"/>
        <v>0</v>
      </c>
      <c r="E53" s="58" t="str">
        <f t="shared" si="17"/>
        <v>-</v>
      </c>
      <c r="F53" t="str">
        <f t="shared" ca="1" si="17"/>
        <v>1</v>
      </c>
      <c r="G53" t="str">
        <f t="shared" ca="1" si="17"/>
        <v>6</v>
      </c>
      <c r="H53" s="1"/>
      <c r="U53">
        <f t="shared" ca="1" si="17"/>
        <v>2</v>
      </c>
      <c r="V53" s="1">
        <f t="shared" si="17"/>
        <v>0</v>
      </c>
      <c r="X53" s="58" t="str">
        <f t="shared" si="17"/>
        <v>-</v>
      </c>
      <c r="Y53" t="str">
        <f t="shared" ca="1" si="17"/>
        <v/>
      </c>
      <c r="Z53" t="str">
        <f t="shared" ca="1" si="17"/>
        <v>2</v>
      </c>
      <c r="AA53" s="1"/>
    </row>
    <row r="54" spans="1:37" x14ac:dyDescent="0.25">
      <c r="B54">
        <f t="shared" ref="B54:Z54" ca="1" si="18">B20</f>
        <v>1</v>
      </c>
      <c r="C54" s="1">
        <f t="shared" si="18"/>
        <v>0</v>
      </c>
      <c r="F54" s="59"/>
      <c r="G54" s="59">
        <f t="shared" ca="1" si="18"/>
        <v>1</v>
      </c>
      <c r="H54" s="1"/>
      <c r="U54">
        <f t="shared" ca="1" si="18"/>
        <v>1</v>
      </c>
      <c r="V54" s="1">
        <f t="shared" si="18"/>
        <v>0</v>
      </c>
      <c r="Y54" s="59"/>
      <c r="Z54" s="59">
        <f t="shared" ca="1" si="18"/>
        <v>1</v>
      </c>
      <c r="AA54" s="1"/>
    </row>
    <row r="55" spans="1:37" x14ac:dyDescent="0.25">
      <c r="B55">
        <f t="shared" ref="B55:V55" si="19">B21</f>
        <v>0</v>
      </c>
      <c r="C55" s="47">
        <f t="shared" si="19"/>
        <v>0</v>
      </c>
      <c r="F55" s="47"/>
      <c r="G55" s="47"/>
      <c r="H55" s="47"/>
      <c r="U55">
        <f t="shared" si="19"/>
        <v>0</v>
      </c>
      <c r="V55" s="47">
        <f t="shared" si="19"/>
        <v>0</v>
      </c>
      <c r="Y55" s="47"/>
      <c r="Z55" s="47"/>
      <c r="AA55" s="47"/>
    </row>
    <row r="56" spans="1:37" x14ac:dyDescent="0.25">
      <c r="B56">
        <f t="shared" ref="B56:V56" si="20">B22</f>
        <v>0</v>
      </c>
      <c r="C56" s="47">
        <f t="shared" si="20"/>
        <v>0</v>
      </c>
      <c r="F56" s="47"/>
      <c r="G56" s="47"/>
      <c r="H56" s="47"/>
      <c r="U56">
        <f t="shared" si="20"/>
        <v>0</v>
      </c>
      <c r="V56" s="47">
        <f t="shared" si="20"/>
        <v>0</v>
      </c>
      <c r="Y56" s="47"/>
      <c r="Z56" s="47"/>
      <c r="AA56" s="47"/>
    </row>
    <row r="57" spans="1:37" x14ac:dyDescent="0.25">
      <c r="B57">
        <f t="shared" ref="B57:V57" si="21">B23</f>
        <v>0</v>
      </c>
      <c r="C57">
        <f t="shared" si="21"/>
        <v>0</v>
      </c>
      <c r="U57">
        <f t="shared" si="21"/>
        <v>0</v>
      </c>
      <c r="V57">
        <f t="shared" si="21"/>
        <v>0</v>
      </c>
    </row>
    <row r="58" spans="1:37" x14ac:dyDescent="0.25">
      <c r="A58" s="61" t="str">
        <f t="shared" ref="A58:V58" si="22">A24</f>
        <v>E</v>
      </c>
      <c r="B58">
        <f t="shared" si="22"/>
        <v>0</v>
      </c>
      <c r="C58">
        <f t="shared" si="22"/>
        <v>0</v>
      </c>
      <c r="T58" s="61" t="str">
        <f t="shared" si="22"/>
        <v>F</v>
      </c>
      <c r="U58">
        <f t="shared" si="22"/>
        <v>0</v>
      </c>
      <c r="V58">
        <f t="shared" si="22"/>
        <v>0</v>
      </c>
    </row>
    <row r="59" spans="1:37" ht="15.75" thickBot="1" x14ac:dyDescent="0.3">
      <c r="B59">
        <f t="shared" ref="B59:AK59" ca="1" si="23">B25</f>
        <v>674</v>
      </c>
      <c r="C59" s="60">
        <f t="shared" ca="1" si="23"/>
        <v>2</v>
      </c>
      <c r="E59" t="str">
        <f t="shared" ca="1" si="23"/>
        <v>6</v>
      </c>
      <c r="F59" t="str">
        <f t="shared" ca="1" si="23"/>
        <v>7</v>
      </c>
      <c r="G59" t="str">
        <f t="shared" ca="1" si="23"/>
        <v>4</v>
      </c>
      <c r="H59" s="137">
        <f t="shared" ca="1" si="23"/>
        <v>2</v>
      </c>
      <c r="I59" s="138">
        <f t="shared" si="23"/>
        <v>0</v>
      </c>
      <c r="J59" s="138">
        <f t="shared" si="23"/>
        <v>0</v>
      </c>
      <c r="L59">
        <f t="shared" ca="1" si="23"/>
        <v>674</v>
      </c>
      <c r="M59" t="str">
        <f t="shared" si="23"/>
        <v>=</v>
      </c>
      <c r="N59">
        <f t="shared" ca="1" si="23"/>
        <v>337</v>
      </c>
      <c r="O59" t="str">
        <f t="shared" si="23"/>
        <v>×</v>
      </c>
      <c r="P59">
        <f t="shared" ca="1" si="23"/>
        <v>2</v>
      </c>
      <c r="Q59" t="str">
        <f t="shared" si="23"/>
        <v>+</v>
      </c>
      <c r="R59">
        <f t="shared" ca="1" si="23"/>
        <v>0</v>
      </c>
      <c r="U59">
        <f t="shared" ca="1" si="23"/>
        <v>477</v>
      </c>
      <c r="V59" s="60">
        <f t="shared" ca="1" si="23"/>
        <v>2</v>
      </c>
      <c r="X59" t="str">
        <f t="shared" ca="1" si="23"/>
        <v>4</v>
      </c>
      <c r="Y59" t="str">
        <f t="shared" ca="1" si="23"/>
        <v>7</v>
      </c>
      <c r="Z59" t="str">
        <f t="shared" ca="1" si="23"/>
        <v>7</v>
      </c>
      <c r="AA59" s="137">
        <f t="shared" ca="1" si="23"/>
        <v>2</v>
      </c>
      <c r="AB59" s="138">
        <f t="shared" si="23"/>
        <v>0</v>
      </c>
      <c r="AC59" s="138">
        <f t="shared" si="23"/>
        <v>0</v>
      </c>
      <c r="AE59">
        <f t="shared" ca="1" si="23"/>
        <v>477</v>
      </c>
      <c r="AF59" t="str">
        <f t="shared" si="23"/>
        <v>=</v>
      </c>
      <c r="AG59">
        <f t="shared" ca="1" si="23"/>
        <v>238</v>
      </c>
      <c r="AH59" t="str">
        <f t="shared" si="23"/>
        <v>×</v>
      </c>
      <c r="AI59">
        <f t="shared" ca="1" si="23"/>
        <v>2</v>
      </c>
      <c r="AJ59" t="str">
        <f t="shared" si="23"/>
        <v>+</v>
      </c>
      <c r="AK59">
        <f t="shared" ca="1" si="23"/>
        <v>1</v>
      </c>
    </row>
    <row r="60" spans="1:37" ht="16.5" thickTop="1" thickBot="1" x14ac:dyDescent="0.3">
      <c r="B60">
        <f t="shared" ref="B60:AK60" ca="1" si="24">B26</f>
        <v>6</v>
      </c>
      <c r="C60" s="57">
        <f t="shared" ca="1" si="24"/>
        <v>337</v>
      </c>
      <c r="D60" s="58" t="str">
        <f t="shared" si="24"/>
        <v>-</v>
      </c>
      <c r="E60">
        <f t="shared" ca="1" si="24"/>
        <v>6</v>
      </c>
      <c r="F60" s="6"/>
      <c r="H60" s="1" t="str">
        <f t="shared" ca="1" si="24"/>
        <v>3</v>
      </c>
      <c r="I60" t="str">
        <f t="shared" ca="1" si="24"/>
        <v>3</v>
      </c>
      <c r="J60" t="str">
        <f t="shared" ca="1" si="24"/>
        <v>7</v>
      </c>
      <c r="L60" s="64">
        <f t="shared" ca="1" si="24"/>
        <v>674</v>
      </c>
      <c r="M60" s="64" t="str">
        <f t="shared" si="24"/>
        <v>=</v>
      </c>
      <c r="N60" s="64">
        <f t="shared" ca="1" si="24"/>
        <v>337</v>
      </c>
      <c r="O60" s="64" t="str">
        <f t="shared" si="24"/>
        <v>×</v>
      </c>
      <c r="P60" s="64">
        <f t="shared" ca="1" si="24"/>
        <v>2</v>
      </c>
      <c r="Q60" s="64" t="str">
        <f t="shared" si="24"/>
        <v>+</v>
      </c>
      <c r="R60" s="64">
        <f t="shared" ca="1" si="24"/>
        <v>0</v>
      </c>
      <c r="U60">
        <f t="shared" ca="1" si="24"/>
        <v>4</v>
      </c>
      <c r="V60" s="57">
        <f t="shared" ca="1" si="24"/>
        <v>238</v>
      </c>
      <c r="W60" s="58" t="str">
        <f t="shared" si="24"/>
        <v>-</v>
      </c>
      <c r="X60">
        <f t="shared" ca="1" si="24"/>
        <v>4</v>
      </c>
      <c r="Y60" s="6"/>
      <c r="AA60" s="1" t="str">
        <f t="shared" ca="1" si="24"/>
        <v>2</v>
      </c>
      <c r="AB60" t="str">
        <f t="shared" ca="1" si="24"/>
        <v>3</v>
      </c>
      <c r="AC60" t="str">
        <f t="shared" ca="1" si="24"/>
        <v>8</v>
      </c>
      <c r="AE60" s="64">
        <f t="shared" ca="1" si="24"/>
        <v>477</v>
      </c>
      <c r="AF60" s="64" t="str">
        <f t="shared" si="24"/>
        <v>=</v>
      </c>
      <c r="AG60" s="64">
        <f t="shared" ca="1" si="24"/>
        <v>238</v>
      </c>
      <c r="AH60" s="64" t="str">
        <f t="shared" si="24"/>
        <v>×</v>
      </c>
      <c r="AI60" s="64">
        <f t="shared" ca="1" si="24"/>
        <v>2</v>
      </c>
      <c r="AJ60" s="64" t="str">
        <f t="shared" si="24"/>
        <v>+</v>
      </c>
      <c r="AK60" s="64">
        <f t="shared" ca="1" si="24"/>
        <v>1</v>
      </c>
    </row>
    <row r="61" spans="1:37" x14ac:dyDescent="0.25">
      <c r="B61" t="str">
        <f t="shared" ref="B61:Y61" ca="1" si="25">B27</f>
        <v>07</v>
      </c>
      <c r="C61" s="1">
        <f t="shared" si="25"/>
        <v>0</v>
      </c>
      <c r="E61" s="59" t="str">
        <f t="shared" ca="1" si="25"/>
        <v>0</v>
      </c>
      <c r="F61" t="str">
        <f t="shared" ca="1" si="25"/>
        <v>7</v>
      </c>
      <c r="H61" s="1"/>
      <c r="U61" t="str">
        <f t="shared" ca="1" si="25"/>
        <v>07</v>
      </c>
      <c r="V61" s="1">
        <f t="shared" si="25"/>
        <v>0</v>
      </c>
      <c r="X61" s="59" t="str">
        <f t="shared" ca="1" si="25"/>
        <v>0</v>
      </c>
      <c r="Y61" t="str">
        <f t="shared" ca="1" si="25"/>
        <v>7</v>
      </c>
      <c r="AA61" s="1"/>
    </row>
    <row r="62" spans="1:37" ht="15.75" thickBot="1" x14ac:dyDescent="0.3">
      <c r="B62">
        <f t="shared" ref="B62:Y62" ca="1" si="26">B28</f>
        <v>6</v>
      </c>
      <c r="C62" s="1">
        <f t="shared" si="26"/>
        <v>0</v>
      </c>
      <c r="D62" s="58" t="str">
        <f t="shared" si="26"/>
        <v>-</v>
      </c>
      <c r="E62" s="47" t="str">
        <f t="shared" ca="1" si="26"/>
        <v>6</v>
      </c>
      <c r="F62" t="str">
        <f t="shared" ca="1" si="26"/>
        <v>6</v>
      </c>
      <c r="H62" s="1"/>
      <c r="U62">
        <f t="shared" ca="1" si="26"/>
        <v>6</v>
      </c>
      <c r="V62" s="1">
        <f t="shared" si="26"/>
        <v>0</v>
      </c>
      <c r="W62" s="58" t="str">
        <f t="shared" si="26"/>
        <v>-</v>
      </c>
      <c r="X62" s="47" t="str">
        <f t="shared" ca="1" si="26"/>
        <v/>
      </c>
      <c r="Y62" t="str">
        <f t="shared" ca="1" si="26"/>
        <v>6</v>
      </c>
      <c r="AA62" s="1"/>
    </row>
    <row r="63" spans="1:37" x14ac:dyDescent="0.25">
      <c r="B63" t="str">
        <f t="shared" ref="B63:Z63" ca="1" si="27">B29</f>
        <v>14</v>
      </c>
      <c r="C63" s="1">
        <f t="shared" si="27"/>
        <v>0</v>
      </c>
      <c r="E63" s="59"/>
      <c r="F63" s="59" t="str">
        <f t="shared" ca="1" si="27"/>
        <v>1</v>
      </c>
      <c r="G63" t="str">
        <f t="shared" ca="1" si="27"/>
        <v>4</v>
      </c>
      <c r="H63" s="1"/>
      <c r="U63" t="str">
        <f t="shared" ca="1" si="27"/>
        <v>17</v>
      </c>
      <c r="V63" s="1">
        <f t="shared" si="27"/>
        <v>0</v>
      </c>
      <c r="X63" s="59"/>
      <c r="Y63" s="59" t="str">
        <f t="shared" ca="1" si="27"/>
        <v>1</v>
      </c>
      <c r="Z63" t="str">
        <f t="shared" ca="1" si="27"/>
        <v>7</v>
      </c>
      <c r="AA63" s="1"/>
    </row>
    <row r="64" spans="1:37" ht="15.75" thickBot="1" x14ac:dyDescent="0.3">
      <c r="B64">
        <f t="shared" ref="B64:Z64" ca="1" si="28">B30</f>
        <v>14</v>
      </c>
      <c r="C64" s="1">
        <f t="shared" si="28"/>
        <v>0</v>
      </c>
      <c r="E64" s="58" t="str">
        <f t="shared" si="28"/>
        <v>-</v>
      </c>
      <c r="F64" t="str">
        <f t="shared" ca="1" si="28"/>
        <v>1</v>
      </c>
      <c r="G64" t="str">
        <f t="shared" ca="1" si="28"/>
        <v>4</v>
      </c>
      <c r="H64" s="1"/>
      <c r="U64">
        <f t="shared" ca="1" si="28"/>
        <v>16</v>
      </c>
      <c r="V64" s="1">
        <f t="shared" si="28"/>
        <v>0</v>
      </c>
      <c r="X64" s="58" t="str">
        <f t="shared" si="28"/>
        <v>-</v>
      </c>
      <c r="Y64" t="str">
        <f t="shared" ca="1" si="28"/>
        <v>1</v>
      </c>
      <c r="Z64" t="str">
        <f t="shared" ca="1" si="28"/>
        <v>6</v>
      </c>
      <c r="AA64" s="1"/>
    </row>
    <row r="65" spans="2:27" x14ac:dyDescent="0.25">
      <c r="B65">
        <f t="shared" ref="B65:Z65" ca="1" si="29">B31</f>
        <v>0</v>
      </c>
      <c r="C65" s="1">
        <f t="shared" si="29"/>
        <v>0</v>
      </c>
      <c r="F65" s="59"/>
      <c r="G65" s="59">
        <f t="shared" ca="1" si="29"/>
        <v>0</v>
      </c>
      <c r="H65" s="1"/>
      <c r="U65">
        <f t="shared" ca="1" si="29"/>
        <v>1</v>
      </c>
      <c r="V65" s="1">
        <f t="shared" si="29"/>
        <v>0</v>
      </c>
      <c r="Y65" s="59"/>
      <c r="Z65" s="59">
        <f t="shared" ca="1" si="29"/>
        <v>1</v>
      </c>
      <c r="AA65" s="1"/>
    </row>
    <row r="66" spans="2:27" x14ac:dyDescent="0.25">
      <c r="B66">
        <f t="shared" ref="B66:V66" si="30">B32</f>
        <v>0</v>
      </c>
      <c r="C66">
        <f t="shared" si="30"/>
        <v>0</v>
      </c>
      <c r="U66">
        <f t="shared" si="30"/>
        <v>0</v>
      </c>
      <c r="V66">
        <f t="shared" si="30"/>
        <v>0</v>
      </c>
    </row>
    <row r="67" spans="2:27" x14ac:dyDescent="0.25">
      <c r="B67">
        <f t="shared" ref="B67:V67" si="31">B33</f>
        <v>0</v>
      </c>
      <c r="C67">
        <f t="shared" si="31"/>
        <v>0</v>
      </c>
      <c r="U67">
        <f t="shared" si="31"/>
        <v>0</v>
      </c>
      <c r="V67">
        <f t="shared" si="31"/>
        <v>0</v>
      </c>
    </row>
    <row r="68" spans="2:27" x14ac:dyDescent="0.25">
      <c r="B68">
        <f t="shared" ref="B68:V68" si="32">B34</f>
        <v>0</v>
      </c>
      <c r="C68">
        <f t="shared" si="32"/>
        <v>0</v>
      </c>
      <c r="U68">
        <f t="shared" si="32"/>
        <v>0</v>
      </c>
      <c r="V68">
        <f t="shared" si="32"/>
        <v>0</v>
      </c>
    </row>
  </sheetData>
  <sheetProtection algorithmName="SHA-512" hashValue="hh2JldO5GxIZxbfQAX7UhCvzngCfJXSY+gnoGzE2rWDqYPrKk67MB76Udt63XBsLiYfaaHJW6Prhv+G6p7kWrg==" saltValue="fhd+oWsWqTB6MhJe7N9Ujg==" spinCount="100000" sheet="1" objects="1" scenarios="1"/>
  <mergeCells count="12">
    <mergeCell ref="H3:J3"/>
    <mergeCell ref="H14:J14"/>
    <mergeCell ref="AA3:AC3"/>
    <mergeCell ref="AA14:AC14"/>
    <mergeCell ref="H25:J25"/>
    <mergeCell ref="AA25:AC25"/>
    <mergeCell ref="H37:J37"/>
    <mergeCell ref="AA37:AC37"/>
    <mergeCell ref="H48:J48"/>
    <mergeCell ref="AA48:AC48"/>
    <mergeCell ref="H59:J59"/>
    <mergeCell ref="AA59:AC59"/>
  </mergeCells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&amp;L&amp;18DIVISION EUCLIDIENNE</oddHeader>
    <oddFooter>&amp;L&amp;14NOM :
PRENOM :&amp;Rhttp://www.scalpa.info</oddFooter>
  </headerFooter>
  <ignoredErrors>
    <ignoredError sqref="E4 E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A16B-8216-4711-8A95-F661B7AB3503}">
  <dimension ref="A1:AN65"/>
  <sheetViews>
    <sheetView topLeftCell="A45" zoomScale="130" zoomScaleNormal="130" zoomScaleSheetLayoutView="100" workbookViewId="0">
      <selection activeCell="D37" sqref="D37:J41"/>
    </sheetView>
  </sheetViews>
  <sheetFormatPr baseColWidth="10" defaultRowHeight="15" x14ac:dyDescent="0.25"/>
  <cols>
    <col min="1" max="1" width="2.28515625" style="92" bestFit="1" customWidth="1"/>
    <col min="2" max="2" width="5.85546875" style="92" hidden="1" customWidth="1"/>
    <col min="3" max="3" width="4" style="92" hidden="1" customWidth="1"/>
    <col min="4" max="4" width="11.42578125" style="92"/>
    <col min="5" max="6" width="2" style="92" bestFit="1" customWidth="1"/>
    <col min="7" max="7" width="2" style="92" customWidth="1"/>
    <col min="8" max="11" width="2" style="92" bestFit="1" customWidth="1"/>
    <col min="12" max="12" width="5.140625" style="92" customWidth="1"/>
    <col min="13" max="13" width="5.28515625" style="92" bestFit="1" customWidth="1"/>
    <col min="14" max="14" width="2" style="92" bestFit="1" customWidth="1"/>
    <col min="15" max="15" width="4.28515625" style="92" bestFit="1" customWidth="1"/>
    <col min="16" max="16" width="2" style="92" bestFit="1" customWidth="1"/>
    <col min="17" max="17" width="3.140625" style="92" bestFit="1" customWidth="1"/>
    <col min="18" max="18" width="2" style="92" bestFit="1" customWidth="1"/>
    <col min="19" max="19" width="3.140625" style="92" bestFit="1" customWidth="1"/>
    <col min="20" max="20" width="23.140625" style="92" customWidth="1"/>
    <col min="21" max="21" width="2.28515625" style="92" bestFit="1" customWidth="1"/>
    <col min="22" max="22" width="5.85546875" style="92" hidden="1" customWidth="1"/>
    <col min="23" max="23" width="4" style="92" hidden="1" customWidth="1"/>
    <col min="24" max="24" width="11.42578125" style="92"/>
    <col min="25" max="26" width="2" style="92" bestFit="1" customWidth="1"/>
    <col min="27" max="27" width="2" style="92" customWidth="1"/>
    <col min="28" max="31" width="2" style="92" bestFit="1" customWidth="1"/>
    <col min="32" max="32" width="5.140625" style="92" customWidth="1"/>
    <col min="33" max="33" width="5.28515625" style="92" bestFit="1" customWidth="1"/>
    <col min="34" max="34" width="2" style="92" bestFit="1" customWidth="1"/>
    <col min="35" max="35" width="4.28515625" style="92" bestFit="1" customWidth="1"/>
    <col min="36" max="36" width="2" style="92" bestFit="1" customWidth="1"/>
    <col min="37" max="37" width="3.140625" style="92" bestFit="1" customWidth="1"/>
    <col min="38" max="38" width="2" style="92" bestFit="1" customWidth="1"/>
    <col min="39" max="39" width="3.140625" style="92" bestFit="1" customWidth="1"/>
    <col min="40" max="40" width="11.42578125" style="92" hidden="1" customWidth="1"/>
    <col min="41" max="16384" width="11.42578125" style="92"/>
  </cols>
  <sheetData>
    <row r="1" spans="1:40" x14ac:dyDescent="0.25">
      <c r="A1" s="76" t="str">
        <f ca="1">CONCATENATE("FICHE ",AN1)</f>
        <v>FICHE 629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92">
        <f ca="1">RANDBETWEEN(100,999)</f>
        <v>629</v>
      </c>
    </row>
    <row r="2" spans="1:40" x14ac:dyDescent="0.25">
      <c r="A2" s="75" t="s">
        <v>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5" t="s">
        <v>42</v>
      </c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40" ht="15.75" thickBot="1" x14ac:dyDescent="0.3">
      <c r="A3" s="76"/>
      <c r="B3" s="78">
        <f ca="1">RANDBETWEEN(1100,8000)</f>
        <v>6527</v>
      </c>
      <c r="C3" s="77">
        <f ca="1">RANDBETWEEN(MID(B3,1,2)+10,99)</f>
        <v>88</v>
      </c>
      <c r="D3" s="76"/>
      <c r="E3" s="76" t="str">
        <f ca="1">LEFT(B3,1)</f>
        <v>6</v>
      </c>
      <c r="F3" s="76" t="str">
        <f ca="1">MID(B3,2,1)</f>
        <v>5</v>
      </c>
      <c r="G3" s="76" t="str">
        <f ca="1">MID(B3,3,1)</f>
        <v>2</v>
      </c>
      <c r="H3" s="76" t="str">
        <f ca="1">RIGHT(B3,1)</f>
        <v>7</v>
      </c>
      <c r="I3" s="90" t="str">
        <f ca="1">LEFT(C3,1)</f>
        <v>8</v>
      </c>
      <c r="J3" s="91" t="str">
        <f ca="1">RIGHT(C3,1)</f>
        <v>8</v>
      </c>
      <c r="K3" s="84"/>
      <c r="L3" s="76"/>
      <c r="M3" s="76">
        <f ca="1">B3</f>
        <v>6527</v>
      </c>
      <c r="N3" s="76" t="s">
        <v>1</v>
      </c>
      <c r="O3" s="74">
        <f ca="1">C4</f>
        <v>74</v>
      </c>
      <c r="P3" s="76" t="s">
        <v>20</v>
      </c>
      <c r="Q3" s="76">
        <f ca="1">C3</f>
        <v>88</v>
      </c>
      <c r="R3" s="76" t="s">
        <v>12</v>
      </c>
      <c r="S3" s="74">
        <f ca="1">B7</f>
        <v>15</v>
      </c>
      <c r="T3" s="76"/>
      <c r="U3" s="76"/>
      <c r="V3" s="78">
        <f ca="1">RANDBETWEEN(1100,8000)</f>
        <v>6729</v>
      </c>
      <c r="W3" s="77">
        <f ca="1">RANDBETWEEN(MID(V3,1,2)+10,99)</f>
        <v>95</v>
      </c>
      <c r="X3" s="76"/>
      <c r="Y3" s="76" t="str">
        <f ca="1">LEFT(V3,1)</f>
        <v>6</v>
      </c>
      <c r="Z3" s="76" t="str">
        <f ca="1">MID(V3,2,1)</f>
        <v>7</v>
      </c>
      <c r="AA3" s="76" t="str">
        <f ca="1">MID(V3,3,1)</f>
        <v>2</v>
      </c>
      <c r="AB3" s="76" t="str">
        <f ca="1">RIGHT(V3,1)</f>
        <v>9</v>
      </c>
      <c r="AC3" s="90" t="str">
        <f ca="1">LEFT(W3,1)</f>
        <v>9</v>
      </c>
      <c r="AD3" s="91" t="str">
        <f ca="1">RIGHT(W3,1)</f>
        <v>5</v>
      </c>
      <c r="AE3" s="84"/>
      <c r="AF3" s="76"/>
      <c r="AG3" s="76">
        <f ca="1">V3</f>
        <v>6729</v>
      </c>
      <c r="AH3" s="76" t="s">
        <v>1</v>
      </c>
      <c r="AI3" s="74">
        <f ca="1">W4</f>
        <v>70</v>
      </c>
      <c r="AJ3" s="76" t="s">
        <v>20</v>
      </c>
      <c r="AK3" s="76">
        <f ca="1">W3</f>
        <v>95</v>
      </c>
      <c r="AL3" s="76" t="s">
        <v>12</v>
      </c>
      <c r="AM3" s="74">
        <f ca="1">V7</f>
        <v>79</v>
      </c>
    </row>
    <row r="4" spans="1:40" ht="16.5" thickTop="1" thickBot="1" x14ac:dyDescent="0.3">
      <c r="A4" s="76"/>
      <c r="B4" s="78">
        <f ca="1">LEFT(C4,1)*C3</f>
        <v>616</v>
      </c>
      <c r="C4" s="85">
        <f ca="1">INT(B3/C3)</f>
        <v>74</v>
      </c>
      <c r="D4" s="79" t="s">
        <v>3</v>
      </c>
      <c r="E4" s="64" t="str">
        <f ca="1">IF(LEN(B4)=3,LEFT(B4,1),"")</f>
        <v>6</v>
      </c>
      <c r="F4" s="64" t="str">
        <f ca="1">IF(LEN(B4)=3,MID(B4,2,1),LEFT(B4,1))</f>
        <v>1</v>
      </c>
      <c r="G4" s="64" t="str">
        <f ca="1">RIGHT(B4,1)</f>
        <v>6</v>
      </c>
      <c r="H4" s="64"/>
      <c r="I4" s="100" t="str">
        <f ca="1">LEFT(C4,1)</f>
        <v>7</v>
      </c>
      <c r="J4" s="73" t="str">
        <f ca="1">RIGHT(C4,1)</f>
        <v>4</v>
      </c>
      <c r="K4" s="76"/>
      <c r="L4" s="76"/>
      <c r="M4" s="64">
        <f ca="1">B3</f>
        <v>6527</v>
      </c>
      <c r="N4" s="64" t="s">
        <v>1</v>
      </c>
      <c r="O4" s="64">
        <f ca="1">INT(B3/C3)</f>
        <v>74</v>
      </c>
      <c r="P4" s="64" t="s">
        <v>20</v>
      </c>
      <c r="Q4" s="64">
        <f ca="1">C3</f>
        <v>88</v>
      </c>
      <c r="R4" s="64" t="s">
        <v>12</v>
      </c>
      <c r="S4" s="64">
        <f ca="1">MOD(B3,C3)</f>
        <v>15</v>
      </c>
      <c r="T4" s="76"/>
      <c r="U4" s="76"/>
      <c r="V4" s="78">
        <f ca="1">LEFT(W4,1)*W3</f>
        <v>665</v>
      </c>
      <c r="W4" s="85">
        <f ca="1">INT(V3/W3)</f>
        <v>70</v>
      </c>
      <c r="X4" s="79" t="s">
        <v>3</v>
      </c>
      <c r="Y4" s="64" t="str">
        <f ca="1">IF(LEN(V4)=3,LEFT(V4,1),"")</f>
        <v>6</v>
      </c>
      <c r="Z4" s="64" t="str">
        <f ca="1">IF(LEN(V4)=3,MID(V4,2,1),LEFT(V4,1))</f>
        <v>6</v>
      </c>
      <c r="AA4" s="64" t="str">
        <f ca="1">RIGHT(V4,1)</f>
        <v>5</v>
      </c>
      <c r="AB4" s="64"/>
      <c r="AC4" s="100" t="str">
        <f ca="1">LEFT(W4,1)</f>
        <v>7</v>
      </c>
      <c r="AD4" s="73" t="str">
        <f ca="1">RIGHT(W4,1)</f>
        <v>0</v>
      </c>
      <c r="AE4" s="76"/>
      <c r="AF4" s="76"/>
      <c r="AG4" s="64">
        <f ca="1">V3</f>
        <v>6729</v>
      </c>
      <c r="AH4" s="64" t="s">
        <v>1</v>
      </c>
      <c r="AI4" s="64">
        <f ca="1">INT(V3/W3)</f>
        <v>70</v>
      </c>
      <c r="AJ4" s="64" t="s">
        <v>20</v>
      </c>
      <c r="AK4" s="64">
        <f ca="1">W3</f>
        <v>95</v>
      </c>
      <c r="AL4" s="64" t="s">
        <v>12</v>
      </c>
      <c r="AM4" s="64">
        <f ca="1">MOD(V3,W3)</f>
        <v>79</v>
      </c>
    </row>
    <row r="5" spans="1:40" x14ac:dyDescent="0.25">
      <c r="A5" s="76"/>
      <c r="B5" s="81" t="str">
        <f ca="1">(CONCATENATE(MID(B3,1,3)-B4,RIGHT(B3,1)))</f>
        <v>367</v>
      </c>
      <c r="C5" s="80"/>
      <c r="D5" s="76"/>
      <c r="E5" s="70"/>
      <c r="F5" s="70" t="str">
        <f ca="1">IF(LEN(B5)=3,LEFT(B5,1),"")</f>
        <v>3</v>
      </c>
      <c r="G5" s="70" t="str">
        <f ca="1">IF(LEN(B5)=3,MID(B5,2,1),LEFT(B5,1))</f>
        <v>6</v>
      </c>
      <c r="H5" s="64" t="str">
        <f ca="1">RIGHT(B5,1)</f>
        <v>7</v>
      </c>
      <c r="I5" s="80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81" t="str">
        <f ca="1">(CONCATENATE(MID(V3,1,3)-V4,RIGHT(V3,1)))</f>
        <v>79</v>
      </c>
      <c r="W5" s="80"/>
      <c r="X5" s="76"/>
      <c r="Y5" s="70"/>
      <c r="Z5" s="70" t="str">
        <f ca="1">IF(LEN(V5)=3,LEFT(V5,1),"")</f>
        <v/>
      </c>
      <c r="AA5" s="70" t="str">
        <f ca="1">IF(LEN(V5)=3,MID(V5,2,1),LEFT(V5,1))</f>
        <v>7</v>
      </c>
      <c r="AB5" s="64" t="str">
        <f ca="1">RIGHT(V5,1)</f>
        <v>9</v>
      </c>
      <c r="AC5" s="80"/>
      <c r="AD5" s="76"/>
      <c r="AE5" s="76"/>
      <c r="AF5" s="76"/>
      <c r="AG5" s="76"/>
      <c r="AH5" s="76"/>
      <c r="AI5" s="76"/>
      <c r="AJ5" s="76"/>
      <c r="AK5" s="76"/>
      <c r="AL5" s="76"/>
      <c r="AM5" s="76"/>
    </row>
    <row r="6" spans="1:40" ht="15.75" thickBot="1" x14ac:dyDescent="0.3">
      <c r="A6" s="76"/>
      <c r="B6" s="76">
        <f ca="1">RIGHT(C4,1)*C3</f>
        <v>352</v>
      </c>
      <c r="C6" s="80"/>
      <c r="D6" s="79"/>
      <c r="E6" s="79" t="s">
        <v>3</v>
      </c>
      <c r="F6" s="76" t="str">
        <f ca="1">IF(LEN(B6)=3,LEFT(B6,1),"")</f>
        <v>3</v>
      </c>
      <c r="G6" s="71" t="str">
        <f ca="1">IF(LEN(B6)=3,MID(B6,2,1),LEFT(B6,1))</f>
        <v>5</v>
      </c>
      <c r="H6" s="64" t="str">
        <f ca="1">RIGHT(B6,1)</f>
        <v>2</v>
      </c>
      <c r="I6" s="80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>
        <f ca="1">RIGHT(W4,1)*W3</f>
        <v>0</v>
      </c>
      <c r="W6" s="80"/>
      <c r="X6" s="79"/>
      <c r="Y6" s="79" t="s">
        <v>3</v>
      </c>
      <c r="Z6" s="64" t="str">
        <f ca="1">IF(LEN(V6)=3,LEFT(V6,1),"")</f>
        <v/>
      </c>
      <c r="AA6" s="71" t="str">
        <f ca="1">IF(LEN(V6)=3,MID(V6,2,1),LEFT(V6,1))</f>
        <v>0</v>
      </c>
      <c r="AB6" s="64" t="str">
        <f ca="1">RIGHT(V6,1)</f>
        <v>0</v>
      </c>
      <c r="AC6" s="80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40" x14ac:dyDescent="0.25">
      <c r="A7" s="76"/>
      <c r="B7" s="76">
        <f ca="1">(B5-B6)</f>
        <v>15</v>
      </c>
      <c r="C7" s="80"/>
      <c r="D7" s="76"/>
      <c r="E7" s="44"/>
      <c r="F7" s="82"/>
      <c r="G7" s="70" t="str">
        <f ca="1">IF(LEN(B7)=2,LEFT(B7,1),"")</f>
        <v>1</v>
      </c>
      <c r="H7" s="70" t="str">
        <f ca="1">RIGHT(B7,1)</f>
        <v>5</v>
      </c>
      <c r="I7" s="80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>
        <f ca="1">(V5-V6)</f>
        <v>79</v>
      </c>
      <c r="W7" s="80"/>
      <c r="X7" s="76"/>
      <c r="Y7" s="44"/>
      <c r="Z7" s="70"/>
      <c r="AA7" s="70" t="str">
        <f ca="1">IF(LEN(V7)=2,LEFT(V7,1),"")</f>
        <v>7</v>
      </c>
      <c r="AB7" s="70" t="str">
        <f ca="1">RIGHT(V7,1)</f>
        <v>9</v>
      </c>
      <c r="AC7" s="80"/>
      <c r="AD7" s="76"/>
      <c r="AE7" s="76"/>
      <c r="AF7" s="76"/>
      <c r="AG7" s="76"/>
      <c r="AH7" s="76"/>
      <c r="AI7" s="76"/>
      <c r="AJ7" s="76"/>
      <c r="AK7" s="76"/>
      <c r="AL7" s="76"/>
      <c r="AM7" s="76"/>
    </row>
    <row r="8" spans="1:40" x14ac:dyDescent="0.25">
      <c r="A8" s="76"/>
      <c r="B8" s="44"/>
      <c r="C8" s="44"/>
      <c r="D8" s="76"/>
      <c r="E8" s="83"/>
      <c r="F8" s="44"/>
      <c r="G8" s="44"/>
      <c r="H8" s="44"/>
      <c r="I8" s="44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44"/>
      <c r="W8" s="44"/>
      <c r="X8" s="76"/>
      <c r="Y8" s="83"/>
      <c r="Z8" s="44"/>
      <c r="AA8" s="44"/>
      <c r="AB8" s="44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</row>
    <row r="9" spans="1:40" x14ac:dyDescent="0.25">
      <c r="A9" s="76"/>
      <c r="B9" s="44"/>
      <c r="C9" s="44"/>
      <c r="D9" s="76"/>
      <c r="E9" s="44"/>
      <c r="F9" s="44"/>
      <c r="G9" s="44"/>
      <c r="H9" s="44"/>
      <c r="I9" s="44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44"/>
      <c r="W9" s="44"/>
      <c r="X9" s="76"/>
      <c r="Y9" s="44"/>
      <c r="Z9" s="44"/>
      <c r="AA9" s="44"/>
      <c r="AB9" s="44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</row>
    <row r="10" spans="1:40" x14ac:dyDescent="0.25">
      <c r="A10" s="76"/>
      <c r="B10" s="76"/>
      <c r="C10" s="44"/>
      <c r="D10" s="76"/>
      <c r="E10" s="76"/>
      <c r="F10" s="44"/>
      <c r="G10" s="44"/>
      <c r="H10" s="44"/>
      <c r="I10" s="44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44"/>
      <c r="X10" s="76"/>
      <c r="Y10" s="76"/>
      <c r="Z10" s="44"/>
      <c r="AA10" s="44"/>
      <c r="AB10" s="44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</row>
    <row r="11" spans="1:40" x14ac:dyDescent="0.25">
      <c r="A11" s="76"/>
      <c r="B11" s="76"/>
      <c r="C11" s="44"/>
      <c r="D11" s="76"/>
      <c r="E11" s="76"/>
      <c r="F11" s="44"/>
      <c r="G11" s="44"/>
      <c r="H11" s="44"/>
      <c r="I11" s="44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44"/>
      <c r="X11" s="76"/>
      <c r="Y11" s="76"/>
      <c r="Z11" s="44"/>
      <c r="AA11" s="44"/>
      <c r="AB11" s="44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</row>
    <row r="12" spans="1:40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</row>
    <row r="13" spans="1:40" x14ac:dyDescent="0.25">
      <c r="A13" s="75" t="s">
        <v>43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5" t="s">
        <v>44</v>
      </c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</row>
    <row r="14" spans="1:40" ht="15.75" thickBot="1" x14ac:dyDescent="0.3">
      <c r="A14" s="76"/>
      <c r="B14" s="78">
        <f ca="1">RANDBETWEEN(1100,8000)</f>
        <v>2734</v>
      </c>
      <c r="C14" s="77">
        <f ca="1">RANDBETWEEN(MID(B14,1,2)+10,99)</f>
        <v>98</v>
      </c>
      <c r="D14" s="76"/>
      <c r="E14" s="76" t="str">
        <f ca="1">LEFT(B14,1)</f>
        <v>2</v>
      </c>
      <c r="F14" s="76" t="str">
        <f ca="1">MID(B14,2,1)</f>
        <v>7</v>
      </c>
      <c r="G14" s="76" t="str">
        <f ca="1">MID(B14,3,1)</f>
        <v>3</v>
      </c>
      <c r="H14" s="76" t="str">
        <f ca="1">RIGHT(B14,1)</f>
        <v>4</v>
      </c>
      <c r="I14" s="90" t="str">
        <f ca="1">LEFT(C14,1)</f>
        <v>9</v>
      </c>
      <c r="J14" s="91" t="str">
        <f ca="1">RIGHT(C14,1)</f>
        <v>8</v>
      </c>
      <c r="K14" s="84"/>
      <c r="L14" s="76"/>
      <c r="M14" s="76">
        <f ca="1">B14</f>
        <v>2734</v>
      </c>
      <c r="N14" s="76" t="s">
        <v>1</v>
      </c>
      <c r="O14" s="74">
        <f ca="1">C15</f>
        <v>27</v>
      </c>
      <c r="P14" s="76" t="s">
        <v>20</v>
      </c>
      <c r="Q14" s="76">
        <f ca="1">C14</f>
        <v>98</v>
      </c>
      <c r="R14" s="76" t="s">
        <v>12</v>
      </c>
      <c r="S14" s="74">
        <f ca="1">B18</f>
        <v>88</v>
      </c>
      <c r="T14" s="76"/>
      <c r="U14" s="76"/>
      <c r="V14" s="78">
        <f ca="1">RANDBETWEEN(1100,8000)</f>
        <v>1810</v>
      </c>
      <c r="W14" s="77">
        <f ca="1">RANDBETWEEN(MID(V14,1,2)+10,99)</f>
        <v>49</v>
      </c>
      <c r="X14" s="76"/>
      <c r="Y14" s="76" t="str">
        <f ca="1">LEFT(V14,1)</f>
        <v>1</v>
      </c>
      <c r="Z14" s="76" t="str">
        <f ca="1">MID(V14,2,1)</f>
        <v>8</v>
      </c>
      <c r="AA14" s="76" t="str">
        <f ca="1">MID(V14,3,1)</f>
        <v>1</v>
      </c>
      <c r="AB14" s="76" t="str">
        <f ca="1">RIGHT(V14,1)</f>
        <v>0</v>
      </c>
      <c r="AC14" s="90" t="str">
        <f ca="1">LEFT(W14,1)</f>
        <v>4</v>
      </c>
      <c r="AD14" s="91" t="str">
        <f ca="1">RIGHT(W14,1)</f>
        <v>9</v>
      </c>
      <c r="AE14" s="84"/>
      <c r="AF14" s="76"/>
      <c r="AG14" s="76">
        <f ca="1">V14</f>
        <v>1810</v>
      </c>
      <c r="AH14" s="76" t="s">
        <v>1</v>
      </c>
      <c r="AI14" s="74">
        <f ca="1">W15</f>
        <v>36</v>
      </c>
      <c r="AJ14" s="76" t="s">
        <v>20</v>
      </c>
      <c r="AK14" s="76">
        <f ca="1">W14</f>
        <v>49</v>
      </c>
      <c r="AL14" s="76" t="s">
        <v>12</v>
      </c>
      <c r="AM14" s="74">
        <f ca="1">V18</f>
        <v>46</v>
      </c>
    </row>
    <row r="15" spans="1:40" ht="16.5" thickTop="1" thickBot="1" x14ac:dyDescent="0.3">
      <c r="A15" s="76"/>
      <c r="B15" s="78">
        <f ca="1">LEFT(C15,1)*C14</f>
        <v>196</v>
      </c>
      <c r="C15" s="85">
        <f ca="1">INT(B14/C14)</f>
        <v>27</v>
      </c>
      <c r="D15" s="79" t="s">
        <v>3</v>
      </c>
      <c r="E15" s="64" t="str">
        <f ca="1">IF(LEN(B15)=3,LEFT(B15,1),"")</f>
        <v>1</v>
      </c>
      <c r="F15" s="64" t="str">
        <f ca="1">IF(LEN(B15)=3,MID(B15,2,1),LEFT(B15,1))</f>
        <v>9</v>
      </c>
      <c r="G15" s="64" t="str">
        <f ca="1">RIGHT(B15,1)</f>
        <v>6</v>
      </c>
      <c r="H15" s="64"/>
      <c r="I15" s="100" t="str">
        <f ca="1">LEFT(C15,1)</f>
        <v>2</v>
      </c>
      <c r="J15" s="73" t="str">
        <f ca="1">RIGHT(C15,1)</f>
        <v>7</v>
      </c>
      <c r="K15" s="76"/>
      <c r="L15" s="76"/>
      <c r="M15" s="64">
        <f ca="1">B14</f>
        <v>2734</v>
      </c>
      <c r="N15" s="64" t="s">
        <v>1</v>
      </c>
      <c r="O15" s="64">
        <f ca="1">INT(B14/C14)</f>
        <v>27</v>
      </c>
      <c r="P15" s="64" t="s">
        <v>20</v>
      </c>
      <c r="Q15" s="64">
        <f ca="1">C14</f>
        <v>98</v>
      </c>
      <c r="R15" s="64" t="s">
        <v>12</v>
      </c>
      <c r="S15" s="64">
        <f ca="1">MOD(B14,C14)</f>
        <v>88</v>
      </c>
      <c r="T15" s="76"/>
      <c r="U15" s="76"/>
      <c r="V15" s="78">
        <f ca="1">LEFT(W15,1)*W14</f>
        <v>147</v>
      </c>
      <c r="W15" s="85">
        <f ca="1">INT(V14/W14)</f>
        <v>36</v>
      </c>
      <c r="X15" s="79" t="s">
        <v>3</v>
      </c>
      <c r="Y15" s="64" t="str">
        <f ca="1">IF(LEN(V15)=3,LEFT(V15,1),"")</f>
        <v>1</v>
      </c>
      <c r="Z15" s="64" t="str">
        <f ca="1">IF(LEN(V15)=3,MID(V15,2,1),LEFT(V15,1))</f>
        <v>4</v>
      </c>
      <c r="AA15" s="64" t="str">
        <f ca="1">RIGHT(V15,1)</f>
        <v>7</v>
      </c>
      <c r="AB15" s="64"/>
      <c r="AC15" s="100" t="str">
        <f ca="1">LEFT(W15,1)</f>
        <v>3</v>
      </c>
      <c r="AD15" s="73" t="str">
        <f ca="1">RIGHT(W15,1)</f>
        <v>6</v>
      </c>
      <c r="AE15" s="76"/>
      <c r="AF15" s="76"/>
      <c r="AG15" s="64">
        <f ca="1">V14</f>
        <v>1810</v>
      </c>
      <c r="AH15" s="64" t="s">
        <v>1</v>
      </c>
      <c r="AI15" s="64">
        <f ca="1">INT(V14/W14)</f>
        <v>36</v>
      </c>
      <c r="AJ15" s="64" t="s">
        <v>20</v>
      </c>
      <c r="AK15" s="64">
        <f ca="1">W14</f>
        <v>49</v>
      </c>
      <c r="AL15" s="64" t="s">
        <v>12</v>
      </c>
      <c r="AM15" s="64">
        <f ca="1">MOD(V14,W14)</f>
        <v>46</v>
      </c>
    </row>
    <row r="16" spans="1:40" x14ac:dyDescent="0.25">
      <c r="A16" s="76"/>
      <c r="B16" s="81" t="str">
        <f ca="1">(CONCATENATE(MID(B14,1,3)-B15,RIGHT(B14,1)))</f>
        <v>774</v>
      </c>
      <c r="C16" s="80"/>
      <c r="D16" s="76"/>
      <c r="E16" s="70"/>
      <c r="F16" s="70" t="str">
        <f ca="1">IF(LEN(B16)=3,LEFT(B16,1),"")</f>
        <v>7</v>
      </c>
      <c r="G16" s="70" t="str">
        <f ca="1">IF(LEN(B16)=3,MID(B16,2,1),LEFT(B16,1))</f>
        <v>7</v>
      </c>
      <c r="H16" s="64" t="str">
        <f ca="1">RIGHT(B16,1)</f>
        <v>4</v>
      </c>
      <c r="I16" s="80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81" t="str">
        <f ca="1">(CONCATENATE(MID(V14,1,3)-V15,RIGHT(V14,1)))</f>
        <v>340</v>
      </c>
      <c r="W16" s="80"/>
      <c r="X16" s="76"/>
      <c r="Y16" s="70"/>
      <c r="Z16" s="70" t="str">
        <f ca="1">IF(LEN(V16)=3,LEFT(V16,1),"")</f>
        <v>3</v>
      </c>
      <c r="AA16" s="70" t="str">
        <f ca="1">IF(LEN(V16)=3,MID(V16,2,1),LEFT(V16,1))</f>
        <v>4</v>
      </c>
      <c r="AB16" s="64" t="str">
        <f ca="1">RIGHT(V16,1)</f>
        <v>0</v>
      </c>
      <c r="AC16" s="80"/>
      <c r="AD16" s="76"/>
      <c r="AE16" s="76"/>
      <c r="AF16" s="76"/>
      <c r="AG16" s="76"/>
      <c r="AH16" s="76"/>
      <c r="AI16" s="76"/>
      <c r="AJ16" s="76"/>
      <c r="AK16" s="76"/>
      <c r="AL16" s="76"/>
      <c r="AM16" s="76"/>
    </row>
    <row r="17" spans="1:39" ht="15.75" thickBot="1" x14ac:dyDescent="0.3">
      <c r="A17" s="76"/>
      <c r="B17" s="76">
        <f ca="1">RIGHT(C15,1)*C14</f>
        <v>686</v>
      </c>
      <c r="C17" s="80"/>
      <c r="D17" s="79"/>
      <c r="E17" s="79" t="s">
        <v>3</v>
      </c>
      <c r="F17" s="64" t="str">
        <f ca="1">IF(LEN(B17)=3,LEFT(B17,1),"")</f>
        <v>6</v>
      </c>
      <c r="G17" s="71" t="str">
        <f ca="1">IF(LEN(B17)=3,MID(B17,2,1),LEFT(B17,1))</f>
        <v>8</v>
      </c>
      <c r="H17" s="64" t="str">
        <f ca="1">RIGHT(B17,1)</f>
        <v>6</v>
      </c>
      <c r="I17" s="80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>
        <f ca="1">RIGHT(W15,1)*W14</f>
        <v>294</v>
      </c>
      <c r="W17" s="80"/>
      <c r="X17" s="79"/>
      <c r="Y17" s="79" t="s">
        <v>3</v>
      </c>
      <c r="Z17" s="64" t="str">
        <f ca="1">IF(LEN(V17)=3,LEFT(V17,1),"")</f>
        <v>2</v>
      </c>
      <c r="AA17" s="71" t="str">
        <f ca="1">IF(LEN(V17)=3,MID(V17,2,1),LEFT(V17,1))</f>
        <v>9</v>
      </c>
      <c r="AB17" s="64" t="str">
        <f ca="1">RIGHT(V17,1)</f>
        <v>4</v>
      </c>
      <c r="AC17" s="80"/>
      <c r="AD17" s="76"/>
      <c r="AE17" s="76"/>
      <c r="AF17" s="76"/>
      <c r="AG17" s="76"/>
      <c r="AH17" s="76"/>
      <c r="AI17" s="76"/>
      <c r="AJ17" s="76"/>
      <c r="AK17" s="76"/>
      <c r="AL17" s="76"/>
      <c r="AM17" s="76"/>
    </row>
    <row r="18" spans="1:39" x14ac:dyDescent="0.25">
      <c r="A18" s="76"/>
      <c r="B18" s="76">
        <f ca="1">(B16-B17)</f>
        <v>88</v>
      </c>
      <c r="C18" s="80"/>
      <c r="D18" s="76"/>
      <c r="E18" s="44"/>
      <c r="F18" s="70"/>
      <c r="G18" s="70" t="str">
        <f ca="1">IF(LEN(B18)=2,LEFT(B18,1),"")</f>
        <v>8</v>
      </c>
      <c r="H18" s="70" t="str">
        <f ca="1">RIGHT(B18,1)</f>
        <v>8</v>
      </c>
      <c r="I18" s="80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>
        <f ca="1">(V16-V17)</f>
        <v>46</v>
      </c>
      <c r="W18" s="80"/>
      <c r="X18" s="76"/>
      <c r="Y18" s="44"/>
      <c r="Z18" s="70"/>
      <c r="AA18" s="70" t="str">
        <f ca="1">IF(LEN(V18)=2,LEFT(V18,1),"")</f>
        <v>4</v>
      </c>
      <c r="AB18" s="70" t="str">
        <f ca="1">RIGHT(V18,1)</f>
        <v>6</v>
      </c>
      <c r="AC18" s="80"/>
      <c r="AD18" s="76"/>
      <c r="AE18" s="76"/>
      <c r="AF18" s="76"/>
      <c r="AG18" s="76"/>
      <c r="AH18" s="76"/>
      <c r="AI18" s="76"/>
      <c r="AJ18" s="76"/>
      <c r="AK18" s="76"/>
      <c r="AL18" s="76"/>
      <c r="AM18" s="76"/>
    </row>
    <row r="19" spans="1:39" x14ac:dyDescent="0.25">
      <c r="A19" s="76"/>
      <c r="B19" s="44"/>
      <c r="C19" s="44"/>
      <c r="D19" s="76"/>
      <c r="E19" s="83"/>
      <c r="F19" s="44"/>
      <c r="G19" s="44"/>
      <c r="H19" s="44"/>
      <c r="I19" s="44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44"/>
      <c r="W19" s="44"/>
      <c r="X19" s="76"/>
      <c r="Y19" s="83"/>
      <c r="Z19" s="44"/>
      <c r="AA19" s="44"/>
      <c r="AB19" s="44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</row>
    <row r="20" spans="1:39" x14ac:dyDescent="0.25">
      <c r="A20" s="76"/>
      <c r="B20" s="44"/>
      <c r="C20" s="44"/>
      <c r="D20" s="76"/>
      <c r="E20" s="44"/>
      <c r="F20" s="44"/>
      <c r="G20" s="44"/>
      <c r="H20" s="44"/>
      <c r="I20" s="44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44"/>
      <c r="W20" s="44"/>
      <c r="X20" s="76"/>
      <c r="Y20" s="44"/>
      <c r="Z20" s="44"/>
      <c r="AA20" s="44"/>
      <c r="AB20" s="44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</row>
    <row r="21" spans="1:39" x14ac:dyDescent="0.25">
      <c r="A21" s="76"/>
      <c r="B21" s="76"/>
      <c r="C21" s="44"/>
      <c r="D21" s="76"/>
      <c r="E21" s="76"/>
      <c r="F21" s="44"/>
      <c r="G21" s="44"/>
      <c r="H21" s="44"/>
      <c r="I21" s="44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44"/>
      <c r="X21" s="76"/>
      <c r="Y21" s="76"/>
      <c r="Z21" s="44"/>
      <c r="AA21" s="44"/>
      <c r="AB21" s="44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</row>
    <row r="22" spans="1:39" x14ac:dyDescent="0.25">
      <c r="A22" s="76"/>
      <c r="B22" s="76"/>
      <c r="C22" s="44"/>
      <c r="D22" s="76"/>
      <c r="E22" s="76"/>
      <c r="F22" s="44"/>
      <c r="G22" s="44"/>
      <c r="H22" s="44"/>
      <c r="I22" s="44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44"/>
      <c r="X22" s="76"/>
      <c r="Y22" s="76"/>
      <c r="Z22" s="44"/>
      <c r="AA22" s="44"/>
      <c r="AB22" s="44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</row>
    <row r="23" spans="1:39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</row>
    <row r="24" spans="1:39" x14ac:dyDescent="0.25">
      <c r="A24" s="75" t="s">
        <v>45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5" t="s">
        <v>46</v>
      </c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</row>
    <row r="25" spans="1:39" ht="15.75" thickBot="1" x14ac:dyDescent="0.3">
      <c r="A25" s="76"/>
      <c r="B25" s="78">
        <f ca="1">RANDBETWEEN(1100,8000)</f>
        <v>4328</v>
      </c>
      <c r="C25" s="77">
        <f ca="1">RANDBETWEEN(MID(B25,1,2)+10,99)</f>
        <v>79</v>
      </c>
      <c r="D25" s="76"/>
      <c r="E25" s="76" t="str">
        <f ca="1">LEFT(B25,1)</f>
        <v>4</v>
      </c>
      <c r="F25" s="76" t="str">
        <f ca="1">MID(B25,2,1)</f>
        <v>3</v>
      </c>
      <c r="G25" s="76" t="str">
        <f ca="1">MID(B25,3,1)</f>
        <v>2</v>
      </c>
      <c r="H25" s="76" t="str">
        <f ca="1">RIGHT(B25,1)</f>
        <v>8</v>
      </c>
      <c r="I25" s="90" t="str">
        <f ca="1">LEFT(C25,1)</f>
        <v>7</v>
      </c>
      <c r="J25" s="91" t="str">
        <f ca="1">RIGHT(C25,1)</f>
        <v>9</v>
      </c>
      <c r="K25" s="84"/>
      <c r="L25" s="76"/>
      <c r="M25" s="76">
        <f ca="1">B25</f>
        <v>4328</v>
      </c>
      <c r="N25" s="76" t="s">
        <v>1</v>
      </c>
      <c r="O25" s="74">
        <f ca="1">C26</f>
        <v>54</v>
      </c>
      <c r="P25" s="76" t="s">
        <v>20</v>
      </c>
      <c r="Q25" s="76">
        <f ca="1">C25</f>
        <v>79</v>
      </c>
      <c r="R25" s="76" t="s">
        <v>12</v>
      </c>
      <c r="S25" s="74">
        <f ca="1">B29</f>
        <v>62</v>
      </c>
      <c r="T25" s="76"/>
      <c r="U25" s="76"/>
      <c r="V25" s="78">
        <f ca="1">RANDBETWEEN(1100,8000)</f>
        <v>2290</v>
      </c>
      <c r="W25" s="77">
        <f ca="1">RANDBETWEEN(MID(V25,1,2)+10,99)</f>
        <v>98</v>
      </c>
      <c r="X25" s="76"/>
      <c r="Y25" s="76" t="str">
        <f ca="1">LEFT(V25,1)</f>
        <v>2</v>
      </c>
      <c r="Z25" s="76" t="str">
        <f ca="1">MID(V25,2,1)</f>
        <v>2</v>
      </c>
      <c r="AA25" s="76" t="str">
        <f ca="1">MID(V25,3,1)</f>
        <v>9</v>
      </c>
      <c r="AB25" s="76" t="str">
        <f ca="1">RIGHT(V25,1)</f>
        <v>0</v>
      </c>
      <c r="AC25" s="90" t="str">
        <f ca="1">LEFT(W25,1)</f>
        <v>9</v>
      </c>
      <c r="AD25" s="91" t="str">
        <f ca="1">RIGHT(W25,1)</f>
        <v>8</v>
      </c>
      <c r="AE25" s="84"/>
      <c r="AF25" s="76"/>
      <c r="AG25" s="76">
        <f ca="1">V25</f>
        <v>2290</v>
      </c>
      <c r="AH25" s="76" t="s">
        <v>1</v>
      </c>
      <c r="AI25" s="74">
        <f ca="1">W26</f>
        <v>23</v>
      </c>
      <c r="AJ25" s="76" t="s">
        <v>20</v>
      </c>
      <c r="AK25" s="76">
        <f ca="1">W25</f>
        <v>98</v>
      </c>
      <c r="AL25" s="76" t="s">
        <v>12</v>
      </c>
      <c r="AM25" s="74">
        <f ca="1">V29</f>
        <v>36</v>
      </c>
    </row>
    <row r="26" spans="1:39" ht="16.5" thickTop="1" thickBot="1" x14ac:dyDescent="0.3">
      <c r="A26" s="76"/>
      <c r="B26" s="78">
        <f ca="1">LEFT(C26,1)*C25</f>
        <v>395</v>
      </c>
      <c r="C26" s="85">
        <f ca="1">INT(B25/C25)</f>
        <v>54</v>
      </c>
      <c r="D26" s="79" t="s">
        <v>3</v>
      </c>
      <c r="E26" s="64" t="str">
        <f ca="1">IF(LEN(B26)=3,LEFT(B26,1),"")</f>
        <v>3</v>
      </c>
      <c r="F26" s="64" t="str">
        <f ca="1">IF(LEN(B26)=3,MID(B26,2,1),LEFT(B26,1))</f>
        <v>9</v>
      </c>
      <c r="G26" s="64" t="str">
        <f ca="1">RIGHT(B26,1)</f>
        <v>5</v>
      </c>
      <c r="H26" s="64"/>
      <c r="I26" s="100" t="str">
        <f ca="1">LEFT(C26,1)</f>
        <v>5</v>
      </c>
      <c r="J26" s="73" t="str">
        <f ca="1">RIGHT(C26,1)</f>
        <v>4</v>
      </c>
      <c r="K26" s="64"/>
      <c r="L26" s="64"/>
      <c r="M26" s="64">
        <f ca="1">B25</f>
        <v>4328</v>
      </c>
      <c r="N26" s="64" t="s">
        <v>1</v>
      </c>
      <c r="O26" s="64">
        <f ca="1">INT(B25/C25)</f>
        <v>54</v>
      </c>
      <c r="P26" s="64" t="s">
        <v>20</v>
      </c>
      <c r="Q26" s="64">
        <f ca="1">C25</f>
        <v>79</v>
      </c>
      <c r="R26" s="64" t="s">
        <v>12</v>
      </c>
      <c r="S26" s="64">
        <f ca="1">MOD(B25,C25)</f>
        <v>62</v>
      </c>
      <c r="T26" s="76"/>
      <c r="U26" s="76"/>
      <c r="V26" s="78">
        <f ca="1">LEFT(W26,1)*W25</f>
        <v>196</v>
      </c>
      <c r="W26" s="85">
        <f ca="1">INT(V25/W25)</f>
        <v>23</v>
      </c>
      <c r="X26" s="79" t="s">
        <v>3</v>
      </c>
      <c r="Y26" s="64" t="str">
        <f ca="1">IF(LEN(V26)=3,LEFT(V26,1),"")</f>
        <v>1</v>
      </c>
      <c r="Z26" s="64" t="str">
        <f ca="1">IF(LEN(V26)=3,MID(V26,2,1),LEFT(V26,1))</f>
        <v>9</v>
      </c>
      <c r="AA26" s="64" t="str">
        <f ca="1">RIGHT(V26,1)</f>
        <v>6</v>
      </c>
      <c r="AB26" s="76"/>
      <c r="AC26" s="100" t="str">
        <f ca="1">LEFT(W26,1)</f>
        <v>2</v>
      </c>
      <c r="AD26" s="73" t="str">
        <f ca="1">RIGHT(W26,1)</f>
        <v>3</v>
      </c>
      <c r="AE26" s="76"/>
      <c r="AF26" s="76"/>
      <c r="AG26" s="64">
        <f ca="1">V25</f>
        <v>2290</v>
      </c>
      <c r="AH26" s="64" t="s">
        <v>1</v>
      </c>
      <c r="AI26" s="64">
        <f ca="1">INT(V25/W25)</f>
        <v>23</v>
      </c>
      <c r="AJ26" s="64" t="s">
        <v>20</v>
      </c>
      <c r="AK26" s="64">
        <f ca="1">W25</f>
        <v>98</v>
      </c>
      <c r="AL26" s="64" t="s">
        <v>12</v>
      </c>
      <c r="AM26" s="64">
        <f ca="1">MOD(V25,W25)</f>
        <v>36</v>
      </c>
    </row>
    <row r="27" spans="1:39" x14ac:dyDescent="0.25">
      <c r="A27" s="76"/>
      <c r="B27" s="81" t="str">
        <f ca="1">(CONCATENATE(MID(B25,1,3)-B26,RIGHT(B25,1)))</f>
        <v>378</v>
      </c>
      <c r="C27" s="80"/>
      <c r="D27" s="76"/>
      <c r="E27" s="82"/>
      <c r="F27" s="70" t="str">
        <f ca="1">IF(LEN(B27)=3,LEFT(B27,1),"")</f>
        <v>3</v>
      </c>
      <c r="G27" s="70" t="str">
        <f ca="1">IF(LEN(B27)=3,MID(B27,2,1),LEFT(B27,1))</f>
        <v>7</v>
      </c>
      <c r="H27" s="64" t="str">
        <f ca="1">RIGHT(B27,1)</f>
        <v>8</v>
      </c>
      <c r="I27" s="80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81" t="str">
        <f ca="1">(CONCATENATE(MID(V25,1,3)-V26,RIGHT(V25,1)))</f>
        <v>330</v>
      </c>
      <c r="W27" s="80"/>
      <c r="X27" s="76"/>
      <c r="Y27" s="82"/>
      <c r="Z27" s="70" t="str">
        <f ca="1">IF(LEN(V27)=3,LEFT(V27,1),"")</f>
        <v>3</v>
      </c>
      <c r="AA27" s="70" t="str">
        <f ca="1">IF(LEN(V27)=3,MID(V27,2,1),LEFT(V27,1))</f>
        <v>3</v>
      </c>
      <c r="AB27" s="64" t="str">
        <f ca="1">RIGHT(V27,1)</f>
        <v>0</v>
      </c>
      <c r="AC27" s="80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1:39" ht="15.75" thickBot="1" x14ac:dyDescent="0.3">
      <c r="A28" s="76"/>
      <c r="B28" s="76">
        <f ca="1">RIGHT(C26,1)*C25</f>
        <v>316</v>
      </c>
      <c r="C28" s="80"/>
      <c r="D28" s="79"/>
      <c r="E28" s="79" t="s">
        <v>3</v>
      </c>
      <c r="F28" s="64" t="str">
        <f ca="1">IF(LEN(B28)=3,LEFT(B28,1),"")</f>
        <v>3</v>
      </c>
      <c r="G28" s="71" t="str">
        <f ca="1">IF(LEN(B28)=3,MID(B28,2,1),LEFT(B28,1))</f>
        <v>1</v>
      </c>
      <c r="H28" s="64" t="str">
        <f ca="1">RIGHT(B28,1)</f>
        <v>6</v>
      </c>
      <c r="I28" s="80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>
        <f ca="1">RIGHT(W26,1)*W25</f>
        <v>294</v>
      </c>
      <c r="W28" s="80"/>
      <c r="X28" s="79"/>
      <c r="Y28" s="79" t="s">
        <v>3</v>
      </c>
      <c r="Z28" s="64" t="str">
        <f ca="1">IF(LEN(V28)=3,LEFT(V28,1),"")</f>
        <v>2</v>
      </c>
      <c r="AA28" s="71" t="str">
        <f ca="1">IF(LEN(V28)=3,MID(V28,2,1),LEFT(V28,1))</f>
        <v>9</v>
      </c>
      <c r="AB28" s="64" t="str">
        <f ca="1">RIGHT(V28,1)</f>
        <v>4</v>
      </c>
      <c r="AC28" s="80"/>
      <c r="AD28" s="76"/>
      <c r="AE28" s="76"/>
      <c r="AF28" s="76"/>
      <c r="AG28" s="76"/>
      <c r="AH28" s="76"/>
      <c r="AI28" s="76"/>
      <c r="AJ28" s="76"/>
      <c r="AK28" s="76"/>
      <c r="AL28" s="76"/>
      <c r="AM28" s="76"/>
    </row>
    <row r="29" spans="1:39" x14ac:dyDescent="0.25">
      <c r="A29" s="76"/>
      <c r="B29" s="76">
        <f ca="1">(B27-B28)</f>
        <v>62</v>
      </c>
      <c r="C29" s="80"/>
      <c r="D29" s="76"/>
      <c r="E29" s="44"/>
      <c r="F29" s="70"/>
      <c r="G29" s="70" t="str">
        <f ca="1">IF(LEN(B29)=2,LEFT(B29,1),"")</f>
        <v>6</v>
      </c>
      <c r="H29" s="70" t="str">
        <f ca="1">RIGHT(B29,1)</f>
        <v>2</v>
      </c>
      <c r="I29" s="80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>
        <f ca="1">(V27-V28)</f>
        <v>36</v>
      </c>
      <c r="W29" s="80"/>
      <c r="X29" s="76"/>
      <c r="Y29" s="44"/>
      <c r="Z29" s="70"/>
      <c r="AA29" s="70" t="str">
        <f ca="1">IF(LEN(V29)=2,LEFT(V29,1),"")</f>
        <v>3</v>
      </c>
      <c r="AB29" s="70" t="str">
        <f ca="1">RIGHT(V29,1)</f>
        <v>6</v>
      </c>
      <c r="AC29" s="80"/>
      <c r="AD29" s="76"/>
      <c r="AE29" s="76"/>
      <c r="AF29" s="76"/>
      <c r="AG29" s="76"/>
      <c r="AH29" s="76"/>
      <c r="AI29" s="76"/>
      <c r="AJ29" s="76"/>
      <c r="AK29" s="76"/>
      <c r="AL29" s="76"/>
      <c r="AM29" s="76"/>
    </row>
    <row r="30" spans="1:39" x14ac:dyDescent="0.25">
      <c r="A30" s="76"/>
      <c r="B30" s="44"/>
      <c r="C30" s="44"/>
      <c r="D30" s="76"/>
      <c r="E30" s="83"/>
      <c r="F30" s="44"/>
      <c r="G30" s="44"/>
      <c r="H30" s="44"/>
      <c r="I30" s="44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44"/>
      <c r="W30" s="44"/>
      <c r="X30" s="76"/>
      <c r="Y30" s="83"/>
      <c r="Z30" s="44"/>
      <c r="AA30" s="44"/>
      <c r="AB30" s="44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</row>
    <row r="31" spans="1:39" x14ac:dyDescent="0.25">
      <c r="A31" s="76"/>
      <c r="B31" s="44"/>
      <c r="C31" s="44"/>
      <c r="D31" s="76"/>
      <c r="E31" s="44"/>
      <c r="F31" s="44"/>
      <c r="G31" s="44"/>
      <c r="H31" s="44"/>
      <c r="I31" s="44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44"/>
      <c r="W31" s="44"/>
      <c r="X31" s="76"/>
      <c r="Y31" s="44"/>
      <c r="Z31" s="44"/>
      <c r="AA31" s="44"/>
      <c r="AB31" s="44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</row>
    <row r="32" spans="1:39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</row>
    <row r="33" spans="1:39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</row>
    <row r="34" spans="1:39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</row>
    <row r="35" spans="1:39" x14ac:dyDescent="0.25">
      <c r="A35" s="92" t="str">
        <f ca="1">CONCATENATE("CORRECTION FICHE ",AN1)</f>
        <v>CORRECTION FICHE 629</v>
      </c>
    </row>
    <row r="36" spans="1:39" x14ac:dyDescent="0.25">
      <c r="A36" s="75" t="str">
        <f t="shared" ref="A36:U36" si="0">A2</f>
        <v>A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5" t="str">
        <f t="shared" si="0"/>
        <v>B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</row>
    <row r="37" spans="1:39" ht="15.75" thickBot="1" x14ac:dyDescent="0.3">
      <c r="A37" s="76"/>
      <c r="B37" s="78">
        <f t="shared" ref="B37:AM37" ca="1" si="1">B3</f>
        <v>6527</v>
      </c>
      <c r="C37" s="77">
        <f t="shared" ca="1" si="1"/>
        <v>88</v>
      </c>
      <c r="D37" s="76"/>
      <c r="E37" s="76" t="str">
        <f t="shared" ca="1" si="1"/>
        <v>6</v>
      </c>
      <c r="F37" s="76" t="str">
        <f t="shared" ca="1" si="1"/>
        <v>5</v>
      </c>
      <c r="G37" s="76" t="str">
        <f t="shared" ca="1" si="1"/>
        <v>2</v>
      </c>
      <c r="H37" s="76" t="str">
        <f t="shared" ca="1" si="1"/>
        <v>7</v>
      </c>
      <c r="I37" s="90" t="str">
        <f t="shared" ca="1" si="1"/>
        <v>8</v>
      </c>
      <c r="J37" s="91" t="str">
        <f t="shared" ca="1" si="1"/>
        <v>8</v>
      </c>
      <c r="K37" s="84"/>
      <c r="L37" s="76"/>
      <c r="M37" s="76">
        <f t="shared" ca="1" si="1"/>
        <v>6527</v>
      </c>
      <c r="N37" s="76" t="str">
        <f t="shared" si="1"/>
        <v>=</v>
      </c>
      <c r="O37" s="93">
        <f t="shared" ca="1" si="1"/>
        <v>74</v>
      </c>
      <c r="P37" s="76" t="str">
        <f t="shared" si="1"/>
        <v>×</v>
      </c>
      <c r="Q37" s="76">
        <f t="shared" ca="1" si="1"/>
        <v>88</v>
      </c>
      <c r="R37" s="76" t="str">
        <f t="shared" si="1"/>
        <v>+</v>
      </c>
      <c r="S37" s="93">
        <f t="shared" ca="1" si="1"/>
        <v>15</v>
      </c>
      <c r="T37" s="76"/>
      <c r="U37" s="76"/>
      <c r="V37" s="78">
        <f t="shared" ca="1" si="1"/>
        <v>6729</v>
      </c>
      <c r="W37" s="77">
        <f t="shared" ca="1" si="1"/>
        <v>95</v>
      </c>
      <c r="X37" s="76"/>
      <c r="Y37" s="76" t="str">
        <f t="shared" ca="1" si="1"/>
        <v>6</v>
      </c>
      <c r="Z37" s="76" t="str">
        <f t="shared" ca="1" si="1"/>
        <v>7</v>
      </c>
      <c r="AA37" s="76" t="str">
        <f t="shared" ca="1" si="1"/>
        <v>2</v>
      </c>
      <c r="AB37" s="76" t="str">
        <f t="shared" ca="1" si="1"/>
        <v>9</v>
      </c>
      <c r="AC37" s="90" t="str">
        <f t="shared" ca="1" si="1"/>
        <v>9</v>
      </c>
      <c r="AD37" s="91" t="str">
        <f t="shared" ca="1" si="1"/>
        <v>5</v>
      </c>
      <c r="AE37" s="84"/>
      <c r="AF37" s="76"/>
      <c r="AG37" s="76">
        <f t="shared" ca="1" si="1"/>
        <v>6729</v>
      </c>
      <c r="AH37" s="76" t="str">
        <f t="shared" si="1"/>
        <v>=</v>
      </c>
      <c r="AI37" s="93">
        <f t="shared" ca="1" si="1"/>
        <v>70</v>
      </c>
      <c r="AJ37" s="76" t="str">
        <f t="shared" si="1"/>
        <v>×</v>
      </c>
      <c r="AK37" s="76">
        <f t="shared" ca="1" si="1"/>
        <v>95</v>
      </c>
      <c r="AL37" s="76" t="str">
        <f t="shared" si="1"/>
        <v>+</v>
      </c>
      <c r="AM37" s="93">
        <f t="shared" ca="1" si="1"/>
        <v>79</v>
      </c>
    </row>
    <row r="38" spans="1:39" ht="16.5" thickTop="1" thickBot="1" x14ac:dyDescent="0.3">
      <c r="A38" s="76"/>
      <c r="B38" s="78">
        <f t="shared" ref="B38:AD38" ca="1" si="2">B4</f>
        <v>616</v>
      </c>
      <c r="C38" s="85">
        <f t="shared" ca="1" si="2"/>
        <v>74</v>
      </c>
      <c r="D38" s="79" t="str">
        <f t="shared" si="2"/>
        <v>-</v>
      </c>
      <c r="E38" s="76" t="str">
        <f t="shared" ca="1" si="2"/>
        <v>6</v>
      </c>
      <c r="F38" s="76" t="str">
        <f t="shared" ca="1" si="2"/>
        <v>1</v>
      </c>
      <c r="G38" s="76" t="str">
        <f t="shared" ca="1" si="2"/>
        <v>6</v>
      </c>
      <c r="H38" s="76"/>
      <c r="I38" s="77" t="str">
        <f t="shared" ca="1" si="2"/>
        <v>7</v>
      </c>
      <c r="J38" s="95" t="str">
        <f t="shared" ca="1" si="2"/>
        <v>4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8">
        <f t="shared" ca="1" si="2"/>
        <v>665</v>
      </c>
      <c r="W38" s="85">
        <f t="shared" ca="1" si="2"/>
        <v>70</v>
      </c>
      <c r="X38" s="79" t="str">
        <f t="shared" si="2"/>
        <v>-</v>
      </c>
      <c r="Y38" s="76" t="str">
        <f t="shared" ca="1" si="2"/>
        <v>6</v>
      </c>
      <c r="Z38" s="76" t="str">
        <f t="shared" ca="1" si="2"/>
        <v>6</v>
      </c>
      <c r="AA38" s="76" t="str">
        <f t="shared" ca="1" si="2"/>
        <v>5</v>
      </c>
      <c r="AB38" s="76"/>
      <c r="AC38" s="77" t="str">
        <f t="shared" ca="1" si="2"/>
        <v>7</v>
      </c>
      <c r="AD38" s="95" t="str">
        <f t="shared" ca="1" si="2"/>
        <v>0</v>
      </c>
      <c r="AE38" s="76"/>
      <c r="AF38" s="76"/>
      <c r="AG38" s="76"/>
      <c r="AH38" s="76"/>
      <c r="AI38" s="76"/>
      <c r="AJ38" s="76"/>
      <c r="AK38" s="76"/>
      <c r="AL38" s="76"/>
      <c r="AM38" s="76"/>
    </row>
    <row r="39" spans="1:39" x14ac:dyDescent="0.25">
      <c r="A39" s="76"/>
      <c r="B39" s="81" t="str">
        <f t="shared" ref="B39:AB39" ca="1" si="3">B5</f>
        <v>367</v>
      </c>
      <c r="C39" s="80"/>
      <c r="D39" s="76"/>
      <c r="E39" s="82"/>
      <c r="F39" s="82" t="str">
        <f t="shared" ca="1" si="3"/>
        <v>3</v>
      </c>
      <c r="G39" s="82" t="str">
        <f t="shared" ca="1" si="3"/>
        <v>6</v>
      </c>
      <c r="H39" s="76" t="str">
        <f t="shared" ca="1" si="3"/>
        <v>7</v>
      </c>
      <c r="I39" s="80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81" t="str">
        <f t="shared" ca="1" si="3"/>
        <v>79</v>
      </c>
      <c r="W39" s="80"/>
      <c r="X39" s="76"/>
      <c r="Y39" s="82"/>
      <c r="Z39" s="82" t="str">
        <f t="shared" ca="1" si="3"/>
        <v/>
      </c>
      <c r="AA39" s="82" t="str">
        <f t="shared" ca="1" si="3"/>
        <v>7</v>
      </c>
      <c r="AB39" s="76" t="str">
        <f t="shared" ca="1" si="3"/>
        <v>9</v>
      </c>
      <c r="AC39" s="80"/>
      <c r="AD39" s="76"/>
      <c r="AE39" s="76"/>
      <c r="AF39" s="76"/>
      <c r="AG39" s="76"/>
      <c r="AH39" s="76"/>
      <c r="AI39" s="76"/>
      <c r="AJ39" s="76"/>
      <c r="AK39" s="76"/>
      <c r="AL39" s="76"/>
      <c r="AM39" s="76"/>
    </row>
    <row r="40" spans="1:39" ht="15.75" thickBot="1" x14ac:dyDescent="0.3">
      <c r="A40" s="76"/>
      <c r="B40" s="76">
        <f t="shared" ref="B40:AB40" ca="1" si="4">B6</f>
        <v>352</v>
      </c>
      <c r="C40" s="80"/>
      <c r="D40" s="79"/>
      <c r="E40" s="79" t="str">
        <f t="shared" si="4"/>
        <v>-</v>
      </c>
      <c r="F40" s="76" t="str">
        <f t="shared" ca="1" si="4"/>
        <v>3</v>
      </c>
      <c r="G40" s="44" t="str">
        <f t="shared" ca="1" si="4"/>
        <v>5</v>
      </c>
      <c r="H40" s="76" t="str">
        <f t="shared" ca="1" si="4"/>
        <v>2</v>
      </c>
      <c r="I40" s="80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>
        <f t="shared" ca="1" si="4"/>
        <v>0</v>
      </c>
      <c r="W40" s="80"/>
      <c r="X40" s="79"/>
      <c r="Y40" s="79" t="str">
        <f t="shared" si="4"/>
        <v>-</v>
      </c>
      <c r="Z40" s="76" t="str">
        <f t="shared" ca="1" si="4"/>
        <v/>
      </c>
      <c r="AA40" s="44" t="str">
        <f t="shared" ca="1" si="4"/>
        <v>0</v>
      </c>
      <c r="AB40" s="76" t="str">
        <f t="shared" ca="1" si="4"/>
        <v>0</v>
      </c>
      <c r="AC40" s="80"/>
      <c r="AD40" s="76"/>
      <c r="AE40" s="76"/>
      <c r="AF40" s="76"/>
      <c r="AG40" s="76"/>
      <c r="AH40" s="76"/>
      <c r="AI40" s="76"/>
      <c r="AJ40" s="76"/>
      <c r="AK40" s="76"/>
      <c r="AL40" s="76"/>
      <c r="AM40" s="76"/>
    </row>
    <row r="41" spans="1:39" x14ac:dyDescent="0.25">
      <c r="A41" s="76"/>
      <c r="B41" s="76">
        <f t="shared" ref="B41:AB41" ca="1" si="5">B7</f>
        <v>15</v>
      </c>
      <c r="C41" s="80"/>
      <c r="D41" s="76"/>
      <c r="E41" s="44"/>
      <c r="F41" s="82"/>
      <c r="G41" s="82" t="str">
        <f t="shared" ca="1" si="5"/>
        <v>1</v>
      </c>
      <c r="H41" s="82" t="str">
        <f t="shared" ca="1" si="5"/>
        <v>5</v>
      </c>
      <c r="I41" s="80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>
        <f t="shared" ca="1" si="5"/>
        <v>79</v>
      </c>
      <c r="W41" s="80"/>
      <c r="X41" s="76"/>
      <c r="Y41" s="44"/>
      <c r="Z41" s="82"/>
      <c r="AA41" s="82" t="str">
        <f t="shared" ca="1" si="5"/>
        <v>7</v>
      </c>
      <c r="AB41" s="82" t="str">
        <f t="shared" ca="1" si="5"/>
        <v>9</v>
      </c>
      <c r="AC41" s="80"/>
      <c r="AD41" s="76"/>
      <c r="AE41" s="76"/>
      <c r="AF41" s="76"/>
      <c r="AG41" s="76"/>
      <c r="AH41" s="76"/>
      <c r="AI41" s="76"/>
      <c r="AJ41" s="76"/>
      <c r="AK41" s="76"/>
      <c r="AL41" s="76"/>
      <c r="AM41" s="76"/>
    </row>
    <row r="42" spans="1:39" x14ac:dyDescent="0.25">
      <c r="A42" s="76"/>
      <c r="B42" s="44"/>
      <c r="C42" s="44"/>
      <c r="D42" s="76"/>
      <c r="E42" s="83"/>
      <c r="F42" s="44"/>
      <c r="G42" s="44"/>
      <c r="H42" s="44"/>
      <c r="I42" s="44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44"/>
      <c r="W42" s="44"/>
      <c r="X42" s="76"/>
      <c r="Y42" s="83"/>
      <c r="Z42" s="44"/>
      <c r="AA42" s="44"/>
      <c r="AB42" s="44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</row>
    <row r="43" spans="1:39" x14ac:dyDescent="0.25">
      <c r="A43" s="76"/>
      <c r="B43" s="44"/>
      <c r="C43" s="44"/>
      <c r="D43" s="76"/>
      <c r="E43" s="44"/>
      <c r="F43" s="44"/>
      <c r="G43" s="44"/>
      <c r="H43" s="44"/>
      <c r="I43" s="44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44"/>
      <c r="W43" s="44"/>
      <c r="X43" s="76"/>
      <c r="Y43" s="44"/>
      <c r="Z43" s="44"/>
      <c r="AA43" s="44"/>
      <c r="AB43" s="44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</row>
    <row r="44" spans="1:39" x14ac:dyDescent="0.25">
      <c r="A44" s="76"/>
      <c r="B44" s="76"/>
      <c r="C44" s="44"/>
      <c r="D44" s="76"/>
      <c r="E44" s="76"/>
      <c r="F44" s="44"/>
      <c r="G44" s="44"/>
      <c r="H44" s="44"/>
      <c r="I44" s="44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44"/>
      <c r="X44" s="76"/>
      <c r="Y44" s="76"/>
      <c r="Z44" s="44"/>
      <c r="AA44" s="44"/>
      <c r="AB44" s="44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</row>
    <row r="45" spans="1:39" x14ac:dyDescent="0.25">
      <c r="A45" s="76"/>
      <c r="B45" s="76"/>
      <c r="C45" s="44"/>
      <c r="D45" s="76"/>
      <c r="E45" s="76"/>
      <c r="F45" s="44"/>
      <c r="G45" s="44"/>
      <c r="H45" s="44"/>
      <c r="I45" s="44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44"/>
      <c r="X45" s="76"/>
      <c r="Y45" s="76"/>
      <c r="Z45" s="44"/>
      <c r="AA45" s="44"/>
      <c r="AB45" s="44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</row>
    <row r="47" spans="1:39" x14ac:dyDescent="0.25">
      <c r="A47" s="75" t="str">
        <f t="shared" ref="A47:U47" si="6">A13</f>
        <v>C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5" t="str">
        <f t="shared" si="6"/>
        <v>D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</row>
    <row r="48" spans="1:39" ht="15.75" thickBot="1" x14ac:dyDescent="0.3">
      <c r="A48" s="76"/>
      <c r="B48" s="78">
        <f t="shared" ref="B48:AM48" ca="1" si="7">B14</f>
        <v>2734</v>
      </c>
      <c r="C48" s="77">
        <f t="shared" ca="1" si="7"/>
        <v>98</v>
      </c>
      <c r="D48" s="76"/>
      <c r="E48" s="76" t="str">
        <f t="shared" ca="1" si="7"/>
        <v>2</v>
      </c>
      <c r="F48" s="76" t="str">
        <f t="shared" ca="1" si="7"/>
        <v>7</v>
      </c>
      <c r="G48" s="76" t="str">
        <f t="shared" ca="1" si="7"/>
        <v>3</v>
      </c>
      <c r="H48" s="76" t="str">
        <f t="shared" ca="1" si="7"/>
        <v>4</v>
      </c>
      <c r="I48" s="90" t="str">
        <f t="shared" ca="1" si="7"/>
        <v>9</v>
      </c>
      <c r="J48" s="91" t="str">
        <f t="shared" ca="1" si="7"/>
        <v>8</v>
      </c>
      <c r="K48" s="84"/>
      <c r="L48" s="76"/>
      <c r="M48" s="76">
        <f t="shared" ca="1" si="7"/>
        <v>2734</v>
      </c>
      <c r="N48" s="76" t="str">
        <f t="shared" si="7"/>
        <v>=</v>
      </c>
      <c r="O48" s="93">
        <f t="shared" ca="1" si="7"/>
        <v>27</v>
      </c>
      <c r="P48" s="76" t="str">
        <f t="shared" si="7"/>
        <v>×</v>
      </c>
      <c r="Q48" s="76">
        <f t="shared" ca="1" si="7"/>
        <v>98</v>
      </c>
      <c r="R48" s="76" t="str">
        <f t="shared" si="7"/>
        <v>+</v>
      </c>
      <c r="S48" s="93">
        <f t="shared" ca="1" si="7"/>
        <v>88</v>
      </c>
      <c r="T48" s="76"/>
      <c r="U48" s="76"/>
      <c r="V48" s="78">
        <f t="shared" ca="1" si="7"/>
        <v>1810</v>
      </c>
      <c r="W48" s="77">
        <f t="shared" ca="1" si="7"/>
        <v>49</v>
      </c>
      <c r="X48" s="76"/>
      <c r="Y48" s="76" t="str">
        <f t="shared" ca="1" si="7"/>
        <v>1</v>
      </c>
      <c r="Z48" s="76" t="str">
        <f t="shared" ca="1" si="7"/>
        <v>8</v>
      </c>
      <c r="AA48" s="76" t="str">
        <f t="shared" ca="1" si="7"/>
        <v>1</v>
      </c>
      <c r="AB48" s="76" t="str">
        <f t="shared" ca="1" si="7"/>
        <v>0</v>
      </c>
      <c r="AC48" s="77" t="str">
        <f t="shared" ca="1" si="7"/>
        <v>4</v>
      </c>
      <c r="AD48" s="91" t="str">
        <f t="shared" ca="1" si="7"/>
        <v>9</v>
      </c>
      <c r="AE48" s="84"/>
      <c r="AF48" s="76"/>
      <c r="AG48" s="76">
        <f t="shared" ca="1" si="7"/>
        <v>1810</v>
      </c>
      <c r="AH48" s="76" t="str">
        <f t="shared" si="7"/>
        <v>=</v>
      </c>
      <c r="AI48" s="93">
        <f t="shared" ca="1" si="7"/>
        <v>36</v>
      </c>
      <c r="AJ48" s="76" t="str">
        <f t="shared" si="7"/>
        <v>×</v>
      </c>
      <c r="AK48" s="76">
        <f t="shared" ca="1" si="7"/>
        <v>49</v>
      </c>
      <c r="AL48" s="76" t="str">
        <f t="shared" si="7"/>
        <v>+</v>
      </c>
      <c r="AM48" s="93">
        <f t="shared" ca="1" si="7"/>
        <v>46</v>
      </c>
    </row>
    <row r="49" spans="1:39" ht="16.5" thickTop="1" thickBot="1" x14ac:dyDescent="0.3">
      <c r="A49" s="76"/>
      <c r="B49" s="78">
        <f t="shared" ref="B49:AD49" ca="1" si="8">B15</f>
        <v>196</v>
      </c>
      <c r="C49" s="85">
        <f t="shared" ca="1" si="8"/>
        <v>27</v>
      </c>
      <c r="D49" s="79" t="str">
        <f t="shared" si="8"/>
        <v>-</v>
      </c>
      <c r="E49" s="76" t="str">
        <f t="shared" ca="1" si="8"/>
        <v>1</v>
      </c>
      <c r="F49" s="76" t="str">
        <f t="shared" ca="1" si="8"/>
        <v>9</v>
      </c>
      <c r="G49" s="76" t="str">
        <f t="shared" ca="1" si="8"/>
        <v>6</v>
      </c>
      <c r="H49" s="76"/>
      <c r="I49" s="77" t="str">
        <f t="shared" ca="1" si="8"/>
        <v>2</v>
      </c>
      <c r="J49" s="95" t="str">
        <f t="shared" ca="1" si="8"/>
        <v>7</v>
      </c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8">
        <f t="shared" ca="1" si="8"/>
        <v>147</v>
      </c>
      <c r="W49" s="85">
        <f t="shared" ca="1" si="8"/>
        <v>36</v>
      </c>
      <c r="X49" s="79" t="str">
        <f t="shared" si="8"/>
        <v>-</v>
      </c>
      <c r="Y49" s="76" t="str">
        <f t="shared" ca="1" si="8"/>
        <v>1</v>
      </c>
      <c r="Z49" s="76" t="str">
        <f t="shared" ca="1" si="8"/>
        <v>4</v>
      </c>
      <c r="AA49" s="76" t="str">
        <f t="shared" ca="1" si="8"/>
        <v>7</v>
      </c>
      <c r="AB49" s="76"/>
      <c r="AC49" s="85" t="str">
        <f t="shared" ca="1" si="8"/>
        <v>3</v>
      </c>
      <c r="AD49" s="95" t="str">
        <f t="shared" ca="1" si="8"/>
        <v>6</v>
      </c>
      <c r="AE49" s="76"/>
      <c r="AF49" s="76"/>
      <c r="AG49" s="76"/>
      <c r="AH49" s="76"/>
      <c r="AI49" s="76"/>
      <c r="AJ49" s="76"/>
      <c r="AK49" s="76"/>
      <c r="AL49" s="76"/>
      <c r="AM49" s="76"/>
    </row>
    <row r="50" spans="1:39" x14ac:dyDescent="0.25">
      <c r="A50" s="76"/>
      <c r="B50" s="81" t="str">
        <f t="shared" ref="B50:AB50" ca="1" si="9">B16</f>
        <v>774</v>
      </c>
      <c r="C50" s="80"/>
      <c r="D50" s="76"/>
      <c r="E50" s="82"/>
      <c r="F50" s="82" t="str">
        <f t="shared" ca="1" si="9"/>
        <v>7</v>
      </c>
      <c r="G50" s="82" t="str">
        <f t="shared" ca="1" si="9"/>
        <v>7</v>
      </c>
      <c r="H50" s="76" t="str">
        <f t="shared" ca="1" si="9"/>
        <v>4</v>
      </c>
      <c r="I50" s="80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81" t="str">
        <f t="shared" ca="1" si="9"/>
        <v>340</v>
      </c>
      <c r="W50" s="80"/>
      <c r="X50" s="76"/>
      <c r="Y50" s="82"/>
      <c r="Z50" s="82" t="str">
        <f t="shared" ca="1" si="9"/>
        <v>3</v>
      </c>
      <c r="AA50" s="82" t="str">
        <f t="shared" ca="1" si="9"/>
        <v>4</v>
      </c>
      <c r="AB50" s="76" t="str">
        <f t="shared" ca="1" si="9"/>
        <v>0</v>
      </c>
      <c r="AC50" s="80"/>
      <c r="AD50" s="76"/>
      <c r="AE50" s="76"/>
      <c r="AF50" s="76"/>
      <c r="AG50" s="76"/>
      <c r="AH50" s="76"/>
      <c r="AI50" s="76"/>
      <c r="AJ50" s="76"/>
      <c r="AK50" s="76"/>
      <c r="AL50" s="76"/>
      <c r="AM50" s="76"/>
    </row>
    <row r="51" spans="1:39" ht="15.75" thickBot="1" x14ac:dyDescent="0.3">
      <c r="A51" s="76"/>
      <c r="B51" s="76">
        <f t="shared" ref="B51:AB51" ca="1" si="10">B17</f>
        <v>686</v>
      </c>
      <c r="C51" s="80"/>
      <c r="D51" s="79"/>
      <c r="E51" s="79" t="str">
        <f t="shared" si="10"/>
        <v>-</v>
      </c>
      <c r="F51" s="76" t="str">
        <f t="shared" ca="1" si="10"/>
        <v>6</v>
      </c>
      <c r="G51" s="44" t="str">
        <f t="shared" ca="1" si="10"/>
        <v>8</v>
      </c>
      <c r="H51" s="76" t="str">
        <f t="shared" ca="1" si="10"/>
        <v>6</v>
      </c>
      <c r="I51" s="80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>
        <f t="shared" ca="1" si="10"/>
        <v>294</v>
      </c>
      <c r="W51" s="80"/>
      <c r="X51" s="79"/>
      <c r="Y51" s="79" t="str">
        <f t="shared" si="10"/>
        <v>-</v>
      </c>
      <c r="Z51" s="76" t="str">
        <f t="shared" ca="1" si="10"/>
        <v>2</v>
      </c>
      <c r="AA51" s="44" t="str">
        <f t="shared" ca="1" si="10"/>
        <v>9</v>
      </c>
      <c r="AB51" s="76" t="str">
        <f t="shared" ca="1" si="10"/>
        <v>4</v>
      </c>
      <c r="AC51" s="80"/>
      <c r="AD51" s="76"/>
      <c r="AE51" s="76"/>
      <c r="AF51" s="76"/>
      <c r="AG51" s="76"/>
      <c r="AH51" s="76"/>
      <c r="AI51" s="76"/>
      <c r="AJ51" s="76"/>
      <c r="AK51" s="76"/>
      <c r="AL51" s="76"/>
      <c r="AM51" s="76"/>
    </row>
    <row r="52" spans="1:39" x14ac:dyDescent="0.25">
      <c r="A52" s="76"/>
      <c r="B52" s="76">
        <f t="shared" ref="B52:AB52" ca="1" si="11">B18</f>
        <v>88</v>
      </c>
      <c r="C52" s="80"/>
      <c r="D52" s="76"/>
      <c r="E52" s="44"/>
      <c r="F52" s="82"/>
      <c r="G52" s="82" t="str">
        <f t="shared" ca="1" si="11"/>
        <v>8</v>
      </c>
      <c r="H52" s="82" t="str">
        <f t="shared" ca="1" si="11"/>
        <v>8</v>
      </c>
      <c r="I52" s="80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>
        <f t="shared" ca="1" si="11"/>
        <v>46</v>
      </c>
      <c r="W52" s="80"/>
      <c r="X52" s="76"/>
      <c r="Y52" s="44"/>
      <c r="Z52" s="82"/>
      <c r="AA52" s="82" t="str">
        <f t="shared" ca="1" si="11"/>
        <v>4</v>
      </c>
      <c r="AB52" s="82" t="str">
        <f t="shared" ca="1" si="11"/>
        <v>6</v>
      </c>
      <c r="AC52" s="80"/>
      <c r="AD52" s="76"/>
      <c r="AE52" s="76"/>
      <c r="AF52" s="76"/>
      <c r="AG52" s="76"/>
      <c r="AH52" s="76"/>
      <c r="AI52" s="76"/>
      <c r="AJ52" s="76"/>
      <c r="AK52" s="76"/>
      <c r="AL52" s="76"/>
      <c r="AM52" s="76"/>
    </row>
    <row r="53" spans="1:39" x14ac:dyDescent="0.25">
      <c r="A53" s="76"/>
      <c r="B53" s="44"/>
      <c r="C53" s="44"/>
      <c r="D53" s="76"/>
      <c r="E53" s="83"/>
      <c r="F53" s="44"/>
      <c r="G53" s="44"/>
      <c r="H53" s="44"/>
      <c r="I53" s="44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44"/>
      <c r="W53" s="44"/>
      <c r="X53" s="76"/>
      <c r="Y53" s="83"/>
      <c r="Z53" s="44"/>
      <c r="AA53" s="44"/>
      <c r="AB53" s="44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</row>
    <row r="54" spans="1:39" x14ac:dyDescent="0.25">
      <c r="A54" s="76"/>
      <c r="B54" s="44"/>
      <c r="C54" s="44"/>
      <c r="D54" s="76"/>
      <c r="E54" s="44"/>
      <c r="F54" s="44"/>
      <c r="G54" s="44"/>
      <c r="H54" s="44"/>
      <c r="I54" s="44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44"/>
      <c r="W54" s="44"/>
      <c r="X54" s="76"/>
      <c r="Y54" s="44"/>
      <c r="Z54" s="44"/>
      <c r="AA54" s="44"/>
      <c r="AB54" s="44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</row>
    <row r="55" spans="1:39" x14ac:dyDescent="0.25">
      <c r="A55" s="76"/>
      <c r="B55" s="76"/>
      <c r="C55" s="44"/>
      <c r="D55" s="76"/>
      <c r="E55" s="76"/>
      <c r="F55" s="44"/>
      <c r="G55" s="44"/>
      <c r="H55" s="44"/>
      <c r="I55" s="44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44"/>
      <c r="X55" s="76"/>
      <c r="Y55" s="76"/>
      <c r="Z55" s="44"/>
      <c r="AA55" s="44"/>
      <c r="AB55" s="44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</row>
    <row r="56" spans="1:39" x14ac:dyDescent="0.25">
      <c r="A56" s="76"/>
      <c r="B56" s="76"/>
      <c r="C56" s="44"/>
      <c r="D56" s="76"/>
      <c r="E56" s="76"/>
      <c r="F56" s="44"/>
      <c r="G56" s="44"/>
      <c r="H56" s="44"/>
      <c r="I56" s="44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44"/>
      <c r="X56" s="76"/>
      <c r="Y56" s="76"/>
      <c r="Z56" s="44"/>
      <c r="AA56" s="44"/>
      <c r="AB56" s="44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</row>
    <row r="57" spans="1:39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</row>
    <row r="58" spans="1:39" x14ac:dyDescent="0.25">
      <c r="A58" s="75" t="str">
        <f t="shared" ref="A58:U58" si="12">A24</f>
        <v>E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5" t="str">
        <f t="shared" si="12"/>
        <v>F</v>
      </c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</row>
    <row r="59" spans="1:39" ht="15.75" thickBot="1" x14ac:dyDescent="0.3">
      <c r="A59" s="76"/>
      <c r="B59" s="78">
        <f t="shared" ref="B59:AM59" ca="1" si="13">B25</f>
        <v>4328</v>
      </c>
      <c r="C59" s="77">
        <f t="shared" ca="1" si="13"/>
        <v>79</v>
      </c>
      <c r="D59" s="76"/>
      <c r="E59" s="76" t="str">
        <f t="shared" ca="1" si="13"/>
        <v>4</v>
      </c>
      <c r="F59" s="76" t="str">
        <f t="shared" ca="1" si="13"/>
        <v>3</v>
      </c>
      <c r="G59" s="76" t="str">
        <f t="shared" ca="1" si="13"/>
        <v>2</v>
      </c>
      <c r="H59" s="76" t="str">
        <f t="shared" ca="1" si="13"/>
        <v>8</v>
      </c>
      <c r="I59" s="90" t="str">
        <f t="shared" ca="1" si="13"/>
        <v>7</v>
      </c>
      <c r="J59" s="91" t="str">
        <f t="shared" ca="1" si="13"/>
        <v>9</v>
      </c>
      <c r="K59" s="84"/>
      <c r="L59" s="76"/>
      <c r="M59" s="76">
        <f t="shared" ca="1" si="13"/>
        <v>4328</v>
      </c>
      <c r="N59" s="76" t="str">
        <f t="shared" si="13"/>
        <v>=</v>
      </c>
      <c r="O59" s="93">
        <f t="shared" ca="1" si="13"/>
        <v>54</v>
      </c>
      <c r="P59" s="76" t="str">
        <f t="shared" si="13"/>
        <v>×</v>
      </c>
      <c r="Q59" s="76">
        <f t="shared" ca="1" si="13"/>
        <v>79</v>
      </c>
      <c r="R59" s="76" t="str">
        <f t="shared" si="13"/>
        <v>+</v>
      </c>
      <c r="S59" s="93">
        <f t="shared" ca="1" si="13"/>
        <v>62</v>
      </c>
      <c r="T59" s="76"/>
      <c r="U59" s="76"/>
      <c r="V59" s="78">
        <f t="shared" ca="1" si="13"/>
        <v>2290</v>
      </c>
      <c r="W59" s="77">
        <f t="shared" ca="1" si="13"/>
        <v>98</v>
      </c>
      <c r="X59" s="76"/>
      <c r="Y59" s="76" t="str">
        <f t="shared" ca="1" si="13"/>
        <v>2</v>
      </c>
      <c r="Z59" s="76" t="str">
        <f t="shared" ca="1" si="13"/>
        <v>2</v>
      </c>
      <c r="AA59" s="76" t="str">
        <f t="shared" ca="1" si="13"/>
        <v>9</v>
      </c>
      <c r="AB59" s="76" t="str">
        <f t="shared" ca="1" si="13"/>
        <v>0</v>
      </c>
      <c r="AC59" s="90" t="str">
        <f t="shared" ca="1" si="13"/>
        <v>9</v>
      </c>
      <c r="AD59" s="91" t="str">
        <f t="shared" ca="1" si="13"/>
        <v>8</v>
      </c>
      <c r="AE59" s="84"/>
      <c r="AF59" s="76"/>
      <c r="AG59" s="76">
        <f t="shared" ca="1" si="13"/>
        <v>2290</v>
      </c>
      <c r="AH59" s="76" t="str">
        <f t="shared" si="13"/>
        <v>=</v>
      </c>
      <c r="AI59" s="93">
        <f t="shared" ca="1" si="13"/>
        <v>23</v>
      </c>
      <c r="AJ59" s="76" t="str">
        <f t="shared" si="13"/>
        <v>×</v>
      </c>
      <c r="AK59" s="76">
        <f t="shared" ca="1" si="13"/>
        <v>98</v>
      </c>
      <c r="AL59" s="76" t="str">
        <f t="shared" si="13"/>
        <v>+</v>
      </c>
      <c r="AM59" s="93">
        <f t="shared" ca="1" si="13"/>
        <v>36</v>
      </c>
    </row>
    <row r="60" spans="1:39" ht="16.5" thickTop="1" thickBot="1" x14ac:dyDescent="0.3">
      <c r="A60" s="76"/>
      <c r="B60" s="78">
        <f t="shared" ref="B60:AD60" ca="1" si="14">B26</f>
        <v>395</v>
      </c>
      <c r="C60" s="85">
        <f t="shared" ca="1" si="14"/>
        <v>54</v>
      </c>
      <c r="D60" s="79" t="str">
        <f t="shared" si="14"/>
        <v>-</v>
      </c>
      <c r="E60" s="76" t="str">
        <f t="shared" ca="1" si="14"/>
        <v>3</v>
      </c>
      <c r="F60" s="76" t="str">
        <f t="shared" ca="1" si="14"/>
        <v>9</v>
      </c>
      <c r="G60" s="76" t="str">
        <f t="shared" ca="1" si="14"/>
        <v>5</v>
      </c>
      <c r="H60" s="76"/>
      <c r="I60" s="77" t="str">
        <f t="shared" ca="1" si="14"/>
        <v>5</v>
      </c>
      <c r="J60" s="95" t="str">
        <f t="shared" ca="1" si="14"/>
        <v>4</v>
      </c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8">
        <f t="shared" ca="1" si="14"/>
        <v>196</v>
      </c>
      <c r="W60" s="85">
        <f t="shared" ca="1" si="14"/>
        <v>23</v>
      </c>
      <c r="X60" s="79" t="str">
        <f t="shared" si="14"/>
        <v>-</v>
      </c>
      <c r="Y60" s="76" t="str">
        <f t="shared" ca="1" si="14"/>
        <v>1</v>
      </c>
      <c r="Z60" s="76" t="str">
        <f t="shared" ca="1" si="14"/>
        <v>9</v>
      </c>
      <c r="AA60" s="76" t="str">
        <f t="shared" ca="1" si="14"/>
        <v>6</v>
      </c>
      <c r="AB60" s="76"/>
      <c r="AC60" s="77" t="str">
        <f t="shared" ca="1" si="14"/>
        <v>2</v>
      </c>
      <c r="AD60" s="95" t="str">
        <f t="shared" ca="1" si="14"/>
        <v>3</v>
      </c>
      <c r="AE60" s="76"/>
      <c r="AF60" s="76"/>
      <c r="AG60" s="76"/>
      <c r="AH60" s="76"/>
      <c r="AI60" s="76"/>
      <c r="AJ60" s="76"/>
      <c r="AK60" s="76"/>
      <c r="AL60" s="76"/>
      <c r="AM60" s="76"/>
    </row>
    <row r="61" spans="1:39" x14ac:dyDescent="0.25">
      <c r="A61" s="76"/>
      <c r="B61" s="81" t="str">
        <f t="shared" ref="B61:AB61" ca="1" si="15">B27</f>
        <v>378</v>
      </c>
      <c r="C61" s="80"/>
      <c r="D61" s="76"/>
      <c r="E61" s="82"/>
      <c r="F61" s="82" t="str">
        <f t="shared" ca="1" si="15"/>
        <v>3</v>
      </c>
      <c r="G61" s="82" t="str">
        <f t="shared" ca="1" si="15"/>
        <v>7</v>
      </c>
      <c r="H61" s="76" t="str">
        <f t="shared" ca="1" si="15"/>
        <v>8</v>
      </c>
      <c r="I61" s="80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81" t="str">
        <f t="shared" ca="1" si="15"/>
        <v>330</v>
      </c>
      <c r="W61" s="80"/>
      <c r="X61" s="76"/>
      <c r="Y61" s="82"/>
      <c r="Z61" s="82" t="str">
        <f t="shared" ca="1" si="15"/>
        <v>3</v>
      </c>
      <c r="AA61" s="82" t="str">
        <f t="shared" ca="1" si="15"/>
        <v>3</v>
      </c>
      <c r="AB61" s="76" t="str">
        <f t="shared" ca="1" si="15"/>
        <v>0</v>
      </c>
      <c r="AC61" s="80"/>
      <c r="AD61" s="76"/>
      <c r="AE61" s="76"/>
      <c r="AF61" s="76"/>
      <c r="AG61" s="76"/>
      <c r="AH61" s="76"/>
      <c r="AI61" s="76"/>
      <c r="AJ61" s="76"/>
      <c r="AK61" s="76"/>
      <c r="AL61" s="76"/>
      <c r="AM61" s="76"/>
    </row>
    <row r="62" spans="1:39" ht="15.75" thickBot="1" x14ac:dyDescent="0.3">
      <c r="A62" s="76"/>
      <c r="B62" s="76">
        <f t="shared" ref="B62:AB62" ca="1" si="16">B28</f>
        <v>316</v>
      </c>
      <c r="C62" s="80"/>
      <c r="D62" s="79"/>
      <c r="E62" s="79" t="str">
        <f t="shared" si="16"/>
        <v>-</v>
      </c>
      <c r="F62" s="76" t="str">
        <f t="shared" ca="1" si="16"/>
        <v>3</v>
      </c>
      <c r="G62" s="44" t="str">
        <f t="shared" ca="1" si="16"/>
        <v>1</v>
      </c>
      <c r="H62" s="76" t="str">
        <f t="shared" ca="1" si="16"/>
        <v>6</v>
      </c>
      <c r="I62" s="80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>
        <f t="shared" ca="1" si="16"/>
        <v>294</v>
      </c>
      <c r="W62" s="80"/>
      <c r="X62" s="79"/>
      <c r="Y62" s="79" t="str">
        <f t="shared" si="16"/>
        <v>-</v>
      </c>
      <c r="Z62" s="76" t="str">
        <f t="shared" ca="1" si="16"/>
        <v>2</v>
      </c>
      <c r="AA62" s="44" t="str">
        <f t="shared" ca="1" si="16"/>
        <v>9</v>
      </c>
      <c r="AB62" s="76" t="str">
        <f t="shared" ca="1" si="16"/>
        <v>4</v>
      </c>
      <c r="AC62" s="80"/>
      <c r="AD62" s="76"/>
      <c r="AE62" s="76"/>
      <c r="AF62" s="76"/>
      <c r="AG62" s="76"/>
      <c r="AH62" s="76"/>
      <c r="AI62" s="76"/>
      <c r="AJ62" s="76"/>
      <c r="AK62" s="76"/>
      <c r="AL62" s="76"/>
      <c r="AM62" s="76"/>
    </row>
    <row r="63" spans="1:39" x14ac:dyDescent="0.25">
      <c r="A63" s="76"/>
      <c r="B63" s="76">
        <f t="shared" ref="B63:AB63" ca="1" si="17">B29</f>
        <v>62</v>
      </c>
      <c r="C63" s="80"/>
      <c r="D63" s="76"/>
      <c r="E63" s="44"/>
      <c r="F63" s="82"/>
      <c r="G63" s="82" t="str">
        <f t="shared" ca="1" si="17"/>
        <v>6</v>
      </c>
      <c r="H63" s="82" t="str">
        <f t="shared" ca="1" si="17"/>
        <v>2</v>
      </c>
      <c r="I63" s="80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>
        <f t="shared" ca="1" si="17"/>
        <v>36</v>
      </c>
      <c r="W63" s="80"/>
      <c r="X63" s="76"/>
      <c r="Y63" s="44"/>
      <c r="Z63" s="82"/>
      <c r="AA63" s="82" t="str">
        <f t="shared" ca="1" si="17"/>
        <v>3</v>
      </c>
      <c r="AB63" s="82" t="str">
        <f t="shared" ca="1" si="17"/>
        <v>6</v>
      </c>
      <c r="AC63" s="80"/>
      <c r="AD63" s="76"/>
      <c r="AE63" s="76"/>
      <c r="AF63" s="76"/>
      <c r="AG63" s="76"/>
      <c r="AH63" s="76"/>
      <c r="AI63" s="76"/>
      <c r="AJ63" s="76"/>
      <c r="AK63" s="76"/>
      <c r="AL63" s="76"/>
      <c r="AM63" s="76"/>
    </row>
    <row r="64" spans="1:39" x14ac:dyDescent="0.25">
      <c r="B64" s="97"/>
      <c r="C64" s="97"/>
      <c r="E64" s="96"/>
      <c r="F64" s="97"/>
      <c r="G64" s="97"/>
      <c r="H64" s="97"/>
      <c r="I64" s="97"/>
      <c r="V64" s="97"/>
      <c r="W64" s="97"/>
      <c r="Y64" s="96"/>
      <c r="Z64" s="97"/>
      <c r="AA64" s="97"/>
      <c r="AB64" s="97"/>
    </row>
    <row r="65" spans="2:28" x14ac:dyDescent="0.25">
      <c r="B65" s="97"/>
      <c r="C65" s="97"/>
      <c r="F65" s="97"/>
      <c r="G65" s="97"/>
      <c r="H65" s="97"/>
      <c r="I65" s="97"/>
      <c r="V65" s="97"/>
      <c r="W65" s="97"/>
      <c r="Z65" s="97"/>
      <c r="AA65" s="97"/>
      <c r="AB65" s="97"/>
    </row>
  </sheetData>
  <sheetProtection algorithmName="SHA-512" hashValue="BBDupJIOPHiQHZS82SgsvrYZfnFHv+2CAMFS8DvbFFpge5IYKXqPJJf4bX0c+cKanerMJacQlL6jPTC+D3oyDg==" saltValue="xvzBN45tLXuaE+ql+j/mcw==" spinCount="100000" sheet="1" objects="1" scenarios="1"/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&amp;L&amp;18DIVISION EUCLIDIENNE</oddHeader>
    <oddFooter>&amp;L&amp;14NOM :
PRENOM :&amp;Rhttp://www.scalpa.info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1D62-E617-4CD8-9501-763E0FE6E32A}">
  <dimension ref="A1:AN68"/>
  <sheetViews>
    <sheetView topLeftCell="A34" zoomScale="130" zoomScaleNormal="130" zoomScaleSheetLayoutView="100" workbookViewId="0">
      <selection activeCell="I37" sqref="I37:K37"/>
    </sheetView>
  </sheetViews>
  <sheetFormatPr baseColWidth="10" defaultRowHeight="15" x14ac:dyDescent="0.25"/>
  <cols>
    <col min="1" max="1" width="2.28515625" style="92" bestFit="1" customWidth="1"/>
    <col min="2" max="2" width="5.28515625" style="92" hidden="1" customWidth="1"/>
    <col min="3" max="3" width="4" style="92" hidden="1" customWidth="1"/>
    <col min="4" max="4" width="11.42578125" style="92"/>
    <col min="5" max="11" width="2" style="92" customWidth="1"/>
    <col min="12" max="12" width="5.140625" style="92" customWidth="1"/>
    <col min="13" max="13" width="7" style="92" bestFit="1" customWidth="1"/>
    <col min="14" max="14" width="2" style="92" bestFit="1" customWidth="1"/>
    <col min="15" max="15" width="4.140625" style="92" bestFit="1" customWidth="1"/>
    <col min="16" max="16" width="2" style="92" bestFit="1" customWidth="1"/>
    <col min="17" max="17" width="3.140625" style="92" bestFit="1" customWidth="1"/>
    <col min="18" max="18" width="2" style="92" bestFit="1" customWidth="1"/>
    <col min="19" max="19" width="3.140625" style="92" bestFit="1" customWidth="1"/>
    <col min="20" max="20" width="23.140625" style="92" customWidth="1"/>
    <col min="21" max="21" width="2.28515625" style="92" bestFit="1" customWidth="1"/>
    <col min="22" max="22" width="5.28515625" style="92" hidden="1" customWidth="1"/>
    <col min="23" max="23" width="4" style="92" hidden="1" customWidth="1"/>
    <col min="24" max="24" width="11.42578125" style="92"/>
    <col min="25" max="31" width="2" style="92" customWidth="1"/>
    <col min="32" max="32" width="5.140625" style="92" customWidth="1"/>
    <col min="33" max="33" width="7" style="92" bestFit="1" customWidth="1"/>
    <col min="34" max="34" width="2" style="92" bestFit="1" customWidth="1"/>
    <col min="35" max="35" width="4.140625" style="92" bestFit="1" customWidth="1"/>
    <col min="36" max="36" width="2" style="92" bestFit="1" customWidth="1"/>
    <col min="37" max="37" width="3.140625" style="92" bestFit="1" customWidth="1"/>
    <col min="38" max="38" width="2" style="92" bestFit="1" customWidth="1"/>
    <col min="39" max="39" width="3.140625" style="92" bestFit="1" customWidth="1"/>
    <col min="40" max="40" width="11.42578125" style="92" hidden="1" customWidth="1"/>
    <col min="41" max="16384" width="11.42578125" style="92"/>
  </cols>
  <sheetData>
    <row r="1" spans="1:40" x14ac:dyDescent="0.25">
      <c r="A1" s="76" t="str">
        <f ca="1">CONCATENATE("FICHE ",AN1)</f>
        <v>FICHE 176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92">
        <f ca="1">RANDBETWEEN(100,999)</f>
        <v>176</v>
      </c>
    </row>
    <row r="2" spans="1:40" x14ac:dyDescent="0.25">
      <c r="A2" s="75" t="s">
        <v>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5" t="s">
        <v>42</v>
      </c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40" ht="15.75" thickBot="1" x14ac:dyDescent="0.3">
      <c r="A3" s="76"/>
      <c r="B3" s="76">
        <f ca="1">RANDBETWEEN(1100,9999)</f>
        <v>4325</v>
      </c>
      <c r="C3" s="77">
        <f ca="1">RANDBETWEEN(10,MID(B3,1,2))</f>
        <v>13</v>
      </c>
      <c r="D3" s="76"/>
      <c r="E3" s="76" t="str">
        <f ca="1">LEFT(B3,1)</f>
        <v>4</v>
      </c>
      <c r="F3" s="76" t="str">
        <f ca="1">MID(B3,2,1)</f>
        <v>3</v>
      </c>
      <c r="G3" s="76" t="str">
        <f ca="1">MID(B3,3,1)</f>
        <v>2</v>
      </c>
      <c r="H3" s="76" t="str">
        <f ca="1">RIGHT(B3,1)</f>
        <v>5</v>
      </c>
      <c r="I3" s="139">
        <f ca="1">C3</f>
        <v>13</v>
      </c>
      <c r="J3" s="140"/>
      <c r="K3" s="140"/>
      <c r="L3" s="76"/>
      <c r="M3" s="98">
        <f ca="1">B3</f>
        <v>4325</v>
      </c>
      <c r="N3" s="76" t="s">
        <v>1</v>
      </c>
      <c r="O3" s="74">
        <f ca="1">C4</f>
        <v>332</v>
      </c>
      <c r="P3" s="76" t="s">
        <v>20</v>
      </c>
      <c r="Q3" s="76">
        <f ca="1">C3</f>
        <v>13</v>
      </c>
      <c r="R3" s="76" t="s">
        <v>12</v>
      </c>
      <c r="S3" s="74">
        <f ca="1">B9</f>
        <v>9</v>
      </c>
      <c r="T3" s="76"/>
      <c r="U3" s="76"/>
      <c r="V3" s="76">
        <f ca="1">RANDBETWEEN(1100,9999)</f>
        <v>1272</v>
      </c>
      <c r="W3" s="77">
        <f ca="1">RANDBETWEEN(10,MID(V3,1,2))</f>
        <v>10</v>
      </c>
      <c r="X3" s="76"/>
      <c r="Y3" s="76" t="str">
        <f ca="1">LEFT(V3,1)</f>
        <v>1</v>
      </c>
      <c r="Z3" s="76" t="str">
        <f ca="1">MID(V3,2,1)</f>
        <v>2</v>
      </c>
      <c r="AA3" s="76" t="str">
        <f ca="1">MID(V3,3,1)</f>
        <v>7</v>
      </c>
      <c r="AB3" s="76" t="str">
        <f ca="1">RIGHT(V3,1)</f>
        <v>2</v>
      </c>
      <c r="AC3" s="139">
        <f ca="1">W3</f>
        <v>10</v>
      </c>
      <c r="AD3" s="140"/>
      <c r="AE3" s="140"/>
      <c r="AF3" s="76"/>
      <c r="AG3" s="98">
        <f ca="1">V3</f>
        <v>1272</v>
      </c>
      <c r="AH3" s="76" t="s">
        <v>1</v>
      </c>
      <c r="AI3" s="74">
        <f ca="1">W4</f>
        <v>127</v>
      </c>
      <c r="AJ3" s="76" t="s">
        <v>20</v>
      </c>
      <c r="AK3" s="76">
        <f ca="1">W3</f>
        <v>10</v>
      </c>
      <c r="AL3" s="76" t="s">
        <v>12</v>
      </c>
      <c r="AM3" s="74">
        <f ca="1">V9</f>
        <v>2</v>
      </c>
    </row>
    <row r="4" spans="1:40" ht="16.5" thickTop="1" thickBot="1" x14ac:dyDescent="0.3">
      <c r="A4" s="76"/>
      <c r="B4" s="78">
        <f ca="1">LEFT(C4,1)*C3</f>
        <v>39</v>
      </c>
      <c r="C4" s="94">
        <f ca="1">INT(B3/C3)</f>
        <v>332</v>
      </c>
      <c r="D4" s="79" t="s">
        <v>3</v>
      </c>
      <c r="E4" s="64" t="str">
        <f ca="1">LEFT(B4,1)</f>
        <v>3</v>
      </c>
      <c r="F4" s="64" t="str">
        <f ca="1">RIGHT(B4,1)</f>
        <v>9</v>
      </c>
      <c r="G4" s="73"/>
      <c r="H4" s="64"/>
      <c r="I4" s="68" t="str">
        <f ca="1">LEFT(C4,1)</f>
        <v>3</v>
      </c>
      <c r="J4" s="64" t="str">
        <f ca="1">MID(C4,2,1)</f>
        <v>3</v>
      </c>
      <c r="K4" s="64" t="str">
        <f ca="1">RIGHT(C4,1)</f>
        <v>2</v>
      </c>
      <c r="L4" s="76"/>
      <c r="M4" s="64">
        <f ca="1">B3</f>
        <v>4325</v>
      </c>
      <c r="N4" s="64" t="s">
        <v>1</v>
      </c>
      <c r="O4" s="64">
        <f ca="1">INT(B3/C3)</f>
        <v>332</v>
      </c>
      <c r="P4" s="64" t="s">
        <v>20</v>
      </c>
      <c r="Q4" s="64">
        <f ca="1">C3</f>
        <v>13</v>
      </c>
      <c r="R4" s="64" t="s">
        <v>12</v>
      </c>
      <c r="S4" s="64">
        <f ca="1">MOD(B3,C3)</f>
        <v>9</v>
      </c>
      <c r="T4" s="76"/>
      <c r="U4" s="76"/>
      <c r="V4" s="78">
        <f ca="1">LEFT(W4,1)*W3</f>
        <v>10</v>
      </c>
      <c r="W4" s="94">
        <f ca="1">INT(V3/W3)</f>
        <v>127</v>
      </c>
      <c r="X4" s="79" t="s">
        <v>3</v>
      </c>
      <c r="Y4" s="64" t="str">
        <f ca="1">LEFT(V4,1)</f>
        <v>1</v>
      </c>
      <c r="Z4" s="64" t="str">
        <f ca="1">RIGHT(V4,1)</f>
        <v>0</v>
      </c>
      <c r="AA4" s="73"/>
      <c r="AB4" s="64"/>
      <c r="AC4" s="68" t="str">
        <f ca="1">LEFT(W4,1)</f>
        <v>1</v>
      </c>
      <c r="AD4" s="64" t="str">
        <f ca="1">MID(W4,2,1)</f>
        <v>2</v>
      </c>
      <c r="AE4" s="64" t="str">
        <f ca="1">RIGHT(W4,1)</f>
        <v>7</v>
      </c>
      <c r="AF4" s="76"/>
      <c r="AG4" s="64">
        <f ca="1">V3</f>
        <v>1272</v>
      </c>
      <c r="AH4" s="64" t="s">
        <v>1</v>
      </c>
      <c r="AI4" s="64">
        <f ca="1">INT(V3/W3)</f>
        <v>127</v>
      </c>
      <c r="AJ4" s="64" t="s">
        <v>20</v>
      </c>
      <c r="AK4" s="64">
        <f ca="1">W3</f>
        <v>10</v>
      </c>
      <c r="AL4" s="64" t="s">
        <v>12</v>
      </c>
      <c r="AM4" s="64">
        <f ca="1">MOD(V3,W3)</f>
        <v>2</v>
      </c>
    </row>
    <row r="5" spans="1:40" x14ac:dyDescent="0.25">
      <c r="A5" s="76"/>
      <c r="B5" s="95" t="str">
        <f ca="1">(CONCATENATE(MID(B3,1,2)-B4,MID(B3,3,1)))</f>
        <v>42</v>
      </c>
      <c r="C5" s="80"/>
      <c r="D5" s="76"/>
      <c r="E5" s="70" t="str">
        <f ca="1">IF(LEN(B5)=3,LEFT(B5,1),"")</f>
        <v/>
      </c>
      <c r="F5" s="70" t="str">
        <f ca="1">IF(LEN(B5)=3,MID(B5,2,1),LEFT(B5,1))</f>
        <v>4</v>
      </c>
      <c r="G5" s="64" t="str">
        <f ca="1">RIGHT(B5,1)</f>
        <v>2</v>
      </c>
      <c r="H5" s="64"/>
      <c r="I5" s="80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95" t="str">
        <f ca="1">(CONCATENATE(MID(V3,1,2)-V4,MID(V3,3,1)))</f>
        <v>27</v>
      </c>
      <c r="W5" s="80"/>
      <c r="X5" s="76"/>
      <c r="Y5" s="70" t="str">
        <f ca="1">IF(LEN(V5)=3,LEFT(V5,1),"")</f>
        <v/>
      </c>
      <c r="Z5" s="70" t="str">
        <f ca="1">IF(LEN(V5)=3,MID(V5,2,1),LEFT(V5,1))</f>
        <v>2</v>
      </c>
      <c r="AA5" s="64" t="str">
        <f ca="1">RIGHT(V5,1)</f>
        <v>7</v>
      </c>
      <c r="AB5" s="64"/>
      <c r="AC5" s="80"/>
      <c r="AD5" s="76"/>
      <c r="AE5" s="76"/>
      <c r="AF5" s="76"/>
      <c r="AG5" s="76"/>
      <c r="AH5" s="76"/>
      <c r="AI5" s="76"/>
      <c r="AJ5" s="76"/>
      <c r="AK5" s="76"/>
      <c r="AL5" s="76"/>
      <c r="AM5" s="76"/>
    </row>
    <row r="6" spans="1:40" ht="15.75" thickBot="1" x14ac:dyDescent="0.3">
      <c r="A6" s="76"/>
      <c r="B6" s="95">
        <f ca="1">MID(C4,2,1)*C3</f>
        <v>39</v>
      </c>
      <c r="C6" s="80"/>
      <c r="D6" s="79" t="s">
        <v>3</v>
      </c>
      <c r="E6" s="71" t="str">
        <f ca="1">IF(LEN(B6)=3,LEFT(B6,1),"")</f>
        <v/>
      </c>
      <c r="F6" s="64" t="str">
        <f ca="1">IF(LEN(B6)=3,MID(B6,2,1),LEFT(B6,1))</f>
        <v>3</v>
      </c>
      <c r="G6" s="64" t="str">
        <f ca="1">RIGHT(B6,1)</f>
        <v>9</v>
      </c>
      <c r="H6" s="64"/>
      <c r="I6" s="80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95">
        <f ca="1">MID(W4,2,1)*W3</f>
        <v>20</v>
      </c>
      <c r="W6" s="80"/>
      <c r="X6" s="79" t="s">
        <v>3</v>
      </c>
      <c r="Y6" s="71" t="str">
        <f ca="1">IF(LEN(V6)=3,LEFT(V6,1),"")</f>
        <v/>
      </c>
      <c r="Z6" s="64" t="str">
        <f ca="1">IF(LEN(V6)=3,MID(V6,2,1),LEFT(V6,1))</f>
        <v>2</v>
      </c>
      <c r="AA6" s="64" t="str">
        <f ca="1">RIGHT(V6,1)</f>
        <v>0</v>
      </c>
      <c r="AB6" s="64"/>
      <c r="AC6" s="80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40" x14ac:dyDescent="0.25">
      <c r="A7" s="76"/>
      <c r="B7" s="81" t="str">
        <f ca="1">CONCATENATE(B5-B6,RIGHT(B3,1))</f>
        <v>35</v>
      </c>
      <c r="C7" s="80"/>
      <c r="D7" s="76"/>
      <c r="E7" s="70"/>
      <c r="F7" s="70" t="str">
        <f ca="1">IF(LEN(B7)=3,LEFT(B7,1),"")</f>
        <v/>
      </c>
      <c r="G7" s="70" t="str">
        <f ca="1">IF(LEN(B7)=3,MID(B7,2,1),LEFT(B7,1))</f>
        <v>3</v>
      </c>
      <c r="H7" s="64" t="str">
        <f ca="1">RIGHT(B7,1)</f>
        <v>5</v>
      </c>
      <c r="I7" s="80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81" t="str">
        <f ca="1">CONCATENATE(V5-V6,RIGHT(V3,1))</f>
        <v>72</v>
      </c>
      <c r="W7" s="80"/>
      <c r="X7" s="76"/>
      <c r="Y7" s="70"/>
      <c r="Z7" s="70" t="str">
        <f ca="1">IF(LEN(V7)=3,LEFT(V7,1),"")</f>
        <v/>
      </c>
      <c r="AA7" s="70" t="str">
        <f ca="1">IF(LEN(V7)=3,MID(V7,2,1),LEFT(V7,1))</f>
        <v>7</v>
      </c>
      <c r="AB7" s="64" t="str">
        <f ca="1">RIGHT(V7,1)</f>
        <v>2</v>
      </c>
      <c r="AC7" s="80"/>
      <c r="AD7" s="76"/>
      <c r="AE7" s="76"/>
      <c r="AF7" s="76"/>
      <c r="AG7" s="76"/>
      <c r="AH7" s="76"/>
      <c r="AI7" s="76"/>
      <c r="AJ7" s="76"/>
      <c r="AK7" s="76"/>
      <c r="AL7" s="76"/>
      <c r="AM7" s="76"/>
    </row>
    <row r="8" spans="1:40" ht="15.75" thickBot="1" x14ac:dyDescent="0.3">
      <c r="A8" s="76"/>
      <c r="B8" s="76">
        <f ca="1">RIGHT(C4,1)*C3</f>
        <v>26</v>
      </c>
      <c r="C8" s="80"/>
      <c r="D8" s="76"/>
      <c r="E8" s="99" t="s">
        <v>3</v>
      </c>
      <c r="F8" s="64" t="str">
        <f ca="1">IF(LEN(B8)=3,LEFT(B8,1),"")</f>
        <v/>
      </c>
      <c r="G8" s="71" t="str">
        <f ca="1">IF(LEN(B8)=3,MID(B8,2,1),LEFT(B8,1))</f>
        <v>2</v>
      </c>
      <c r="H8" s="64" t="str">
        <f ca="1">RIGHT(B8,1)</f>
        <v>6</v>
      </c>
      <c r="I8" s="80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>
        <f ca="1">RIGHT(W4,1)*W3</f>
        <v>70</v>
      </c>
      <c r="W8" s="80"/>
      <c r="X8" s="76"/>
      <c r="Y8" s="79" t="s">
        <v>3</v>
      </c>
      <c r="Z8" s="76" t="str">
        <f ca="1">IF(LEN(V8)=3,LEFT(V8,1),"")</f>
        <v/>
      </c>
      <c r="AA8" s="71" t="str">
        <f ca="1">IF(LEN(V8)=3,MID(V8,2,1),LEFT(V8,1))</f>
        <v>7</v>
      </c>
      <c r="AB8" s="64" t="str">
        <f ca="1">RIGHT(V8,1)</f>
        <v>0</v>
      </c>
      <c r="AC8" s="80"/>
      <c r="AD8" s="76"/>
      <c r="AE8" s="76"/>
      <c r="AF8" s="76"/>
      <c r="AG8" s="76"/>
      <c r="AH8" s="76"/>
      <c r="AI8" s="76"/>
      <c r="AJ8" s="76"/>
      <c r="AK8" s="76"/>
      <c r="AL8" s="76"/>
      <c r="AM8" s="76"/>
    </row>
    <row r="9" spans="1:40" x14ac:dyDescent="0.25">
      <c r="A9" s="76"/>
      <c r="B9" s="76">
        <f ca="1">B7-B8</f>
        <v>9</v>
      </c>
      <c r="C9" s="80"/>
      <c r="D9" s="76"/>
      <c r="E9" s="64"/>
      <c r="F9" s="70"/>
      <c r="G9" s="70" t="str">
        <f ca="1">IF(LEN(B9)&gt;1,LEFT(B9,1),"")</f>
        <v/>
      </c>
      <c r="H9" s="70" t="str">
        <f ca="1">RIGHT(B9,1)</f>
        <v>9</v>
      </c>
      <c r="I9" s="8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>
        <f ca="1">V7-V8</f>
        <v>2</v>
      </c>
      <c r="W9" s="80"/>
      <c r="X9" s="76"/>
      <c r="Y9" s="76"/>
      <c r="Z9" s="82"/>
      <c r="AA9" s="70" t="str">
        <f ca="1">IF(LEN(V9)&gt;1,LEFT(V9,1),"")</f>
        <v/>
      </c>
      <c r="AB9" s="70" t="str">
        <f ca="1">RIGHT(V9,1)</f>
        <v>2</v>
      </c>
      <c r="AC9" s="80"/>
      <c r="AD9" s="76"/>
      <c r="AE9" s="76"/>
      <c r="AF9" s="76"/>
      <c r="AG9" s="76"/>
      <c r="AH9" s="76"/>
      <c r="AI9" s="76"/>
      <c r="AJ9" s="76"/>
      <c r="AK9" s="76"/>
      <c r="AL9" s="76"/>
      <c r="AM9" s="76"/>
    </row>
    <row r="10" spans="1:40" x14ac:dyDescent="0.25">
      <c r="A10" s="76"/>
      <c r="B10" s="76"/>
      <c r="C10" s="44"/>
      <c r="D10" s="76"/>
      <c r="E10" s="76"/>
      <c r="F10" s="44"/>
      <c r="G10" s="44"/>
      <c r="H10" s="44"/>
      <c r="I10" s="44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44"/>
      <c r="X10" s="76"/>
      <c r="Y10" s="76"/>
      <c r="Z10" s="44"/>
      <c r="AA10" s="44"/>
      <c r="AB10" s="44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</row>
    <row r="11" spans="1:40" x14ac:dyDescent="0.25">
      <c r="A11" s="76"/>
      <c r="B11" s="76"/>
      <c r="C11" s="44"/>
      <c r="D11" s="76"/>
      <c r="E11" s="76"/>
      <c r="F11" s="44"/>
      <c r="G11" s="44"/>
      <c r="H11" s="44"/>
      <c r="I11" s="44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44"/>
      <c r="X11" s="76"/>
      <c r="Y11" s="76"/>
      <c r="Z11" s="44"/>
      <c r="AA11" s="44"/>
      <c r="AB11" s="44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</row>
    <row r="12" spans="1:40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</row>
    <row r="13" spans="1:40" x14ac:dyDescent="0.25">
      <c r="A13" s="75" t="s">
        <v>43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5" t="s">
        <v>44</v>
      </c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</row>
    <row r="14" spans="1:40" ht="15.75" thickBot="1" x14ac:dyDescent="0.3">
      <c r="A14" s="76"/>
      <c r="B14" s="76">
        <f ca="1">RANDBETWEEN(1100,9999)</f>
        <v>9691</v>
      </c>
      <c r="C14" s="77">
        <f ca="1">RANDBETWEEN(10,MID(B14,1,2))</f>
        <v>94</v>
      </c>
      <c r="D14" s="76"/>
      <c r="E14" s="76" t="str">
        <f ca="1">LEFT(B14,1)</f>
        <v>9</v>
      </c>
      <c r="F14" s="76" t="str">
        <f ca="1">MID(B14,2,1)</f>
        <v>6</v>
      </c>
      <c r="G14" s="76" t="str">
        <f ca="1">MID(B14,3,1)</f>
        <v>9</v>
      </c>
      <c r="H14" s="76" t="str">
        <f ca="1">RIGHT(B14,1)</f>
        <v>1</v>
      </c>
      <c r="I14" s="139">
        <f ca="1">C14</f>
        <v>94</v>
      </c>
      <c r="J14" s="140"/>
      <c r="K14" s="140"/>
      <c r="L14" s="76"/>
      <c r="M14" s="98">
        <f ca="1">B14</f>
        <v>9691</v>
      </c>
      <c r="N14" s="76" t="s">
        <v>1</v>
      </c>
      <c r="O14" s="74">
        <f ca="1">C15</f>
        <v>103</v>
      </c>
      <c r="P14" s="76" t="s">
        <v>20</v>
      </c>
      <c r="Q14" s="76">
        <f ca="1">C14</f>
        <v>94</v>
      </c>
      <c r="R14" s="76" t="s">
        <v>12</v>
      </c>
      <c r="S14" s="74">
        <f ca="1">B20</f>
        <v>9</v>
      </c>
      <c r="T14" s="76"/>
      <c r="U14" s="76"/>
      <c r="V14" s="76">
        <f ca="1">RANDBETWEEN(1100,9999)</f>
        <v>1188</v>
      </c>
      <c r="W14" s="77">
        <f ca="1">RANDBETWEEN(10,MID(V14,1,2))</f>
        <v>11</v>
      </c>
      <c r="X14" s="76"/>
      <c r="Y14" s="76" t="str">
        <f ca="1">LEFT(V14,1)</f>
        <v>1</v>
      </c>
      <c r="Z14" s="76" t="str">
        <f ca="1">MID(V14,2,1)</f>
        <v>1</v>
      </c>
      <c r="AA14" s="76" t="str">
        <f ca="1">MID(V14,3,1)</f>
        <v>8</v>
      </c>
      <c r="AB14" s="76" t="str">
        <f ca="1">RIGHT(V14,1)</f>
        <v>8</v>
      </c>
      <c r="AC14" s="139">
        <f ca="1">W14</f>
        <v>11</v>
      </c>
      <c r="AD14" s="140"/>
      <c r="AE14" s="140"/>
      <c r="AF14" s="76"/>
      <c r="AG14" s="98">
        <f ca="1">V14</f>
        <v>1188</v>
      </c>
      <c r="AH14" s="76" t="s">
        <v>1</v>
      </c>
      <c r="AI14" s="74">
        <f ca="1">W15</f>
        <v>108</v>
      </c>
      <c r="AJ14" s="76" t="s">
        <v>20</v>
      </c>
      <c r="AK14" s="76">
        <f ca="1">W14</f>
        <v>11</v>
      </c>
      <c r="AL14" s="76" t="s">
        <v>12</v>
      </c>
      <c r="AM14" s="74">
        <f ca="1">V20</f>
        <v>0</v>
      </c>
    </row>
    <row r="15" spans="1:40" ht="16.5" thickTop="1" thickBot="1" x14ac:dyDescent="0.3">
      <c r="A15" s="76"/>
      <c r="B15" s="78">
        <f ca="1">LEFT(C15,1)*C14</f>
        <v>94</v>
      </c>
      <c r="C15" s="94">
        <f ca="1">INT(B14/C14)</f>
        <v>103</v>
      </c>
      <c r="D15" s="79" t="s">
        <v>3</v>
      </c>
      <c r="E15" s="64" t="str">
        <f ca="1">LEFT(B15,1)</f>
        <v>9</v>
      </c>
      <c r="F15" s="64" t="str">
        <f ca="1">RIGHT(B15,1)</f>
        <v>4</v>
      </c>
      <c r="G15" s="73"/>
      <c r="H15" s="64"/>
      <c r="I15" s="68" t="str">
        <f ca="1">LEFT(C15,1)</f>
        <v>1</v>
      </c>
      <c r="J15" s="64" t="str">
        <f ca="1">MID(C15,2,1)</f>
        <v>0</v>
      </c>
      <c r="K15" s="64" t="str">
        <f ca="1">RIGHT(C15,1)</f>
        <v>3</v>
      </c>
      <c r="L15" s="76"/>
      <c r="M15" s="64">
        <f ca="1">B14</f>
        <v>9691</v>
      </c>
      <c r="N15" s="64" t="s">
        <v>1</v>
      </c>
      <c r="O15" s="64">
        <f ca="1">INT(B14/C14)</f>
        <v>103</v>
      </c>
      <c r="P15" s="64" t="s">
        <v>20</v>
      </c>
      <c r="Q15" s="64">
        <f ca="1">C14</f>
        <v>94</v>
      </c>
      <c r="R15" s="64" t="s">
        <v>12</v>
      </c>
      <c r="S15" s="64">
        <f ca="1">MOD(B14,C14)</f>
        <v>9</v>
      </c>
      <c r="T15" s="76"/>
      <c r="U15" s="76"/>
      <c r="V15" s="78">
        <f ca="1">LEFT(W15,1)*W14</f>
        <v>11</v>
      </c>
      <c r="W15" s="94">
        <f ca="1">INT(V14/W14)</f>
        <v>108</v>
      </c>
      <c r="X15" s="79" t="s">
        <v>3</v>
      </c>
      <c r="Y15" s="64" t="str">
        <f ca="1">LEFT(V15,1)</f>
        <v>1</v>
      </c>
      <c r="Z15" s="64" t="str">
        <f ca="1">RIGHT(V15,1)</f>
        <v>1</v>
      </c>
      <c r="AA15" s="73"/>
      <c r="AB15" s="64"/>
      <c r="AC15" s="68" t="str">
        <f ca="1">LEFT(W15,1)</f>
        <v>1</v>
      </c>
      <c r="AD15" s="64" t="str">
        <f ca="1">MID(W15,2,1)</f>
        <v>0</v>
      </c>
      <c r="AE15" s="64" t="str">
        <f ca="1">RIGHT(W15,1)</f>
        <v>8</v>
      </c>
      <c r="AF15" s="76"/>
      <c r="AG15" s="64">
        <f ca="1">V14</f>
        <v>1188</v>
      </c>
      <c r="AH15" s="64" t="s">
        <v>1</v>
      </c>
      <c r="AI15" s="64">
        <f ca="1">INT(V14/W14)</f>
        <v>108</v>
      </c>
      <c r="AJ15" s="64" t="s">
        <v>20</v>
      </c>
      <c r="AK15" s="64">
        <f ca="1">W14</f>
        <v>11</v>
      </c>
      <c r="AL15" s="64" t="s">
        <v>12</v>
      </c>
      <c r="AM15" s="64">
        <f ca="1">MOD(V14,W14)</f>
        <v>0</v>
      </c>
    </row>
    <row r="16" spans="1:40" x14ac:dyDescent="0.25">
      <c r="A16" s="76"/>
      <c r="B16" s="95" t="str">
        <f ca="1">(CONCATENATE(MID(B14,1,2)-B15,MID(B14,3,1)))</f>
        <v>29</v>
      </c>
      <c r="C16" s="80"/>
      <c r="D16" s="76"/>
      <c r="E16" s="70" t="str">
        <f ca="1">IF(LEN(B16)=3,LEFT(B16,1),"")</f>
        <v/>
      </c>
      <c r="F16" s="70" t="str">
        <f ca="1">IF(LEN(B16)=3,MID(B16,2,1),LEFT(B16,1))</f>
        <v>2</v>
      </c>
      <c r="G16" s="64" t="str">
        <f ca="1">RIGHT(B16,1)</f>
        <v>9</v>
      </c>
      <c r="H16" s="64"/>
      <c r="I16" s="80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95" t="str">
        <f ca="1">(CONCATENATE(MID(V14,1,2)-V15,MID(V14,3,1)))</f>
        <v>08</v>
      </c>
      <c r="W16" s="80"/>
      <c r="X16" s="76"/>
      <c r="Y16" s="70" t="str">
        <f ca="1">IF(LEN(V16)=3,LEFT(V16,1),"")</f>
        <v/>
      </c>
      <c r="Z16" s="70" t="str">
        <f ca="1">IF(LEN(V16)=3,MID(V16,2,1),LEFT(V16,1))</f>
        <v>0</v>
      </c>
      <c r="AA16" s="64" t="str">
        <f ca="1">RIGHT(V16,1)</f>
        <v>8</v>
      </c>
      <c r="AB16" s="64"/>
      <c r="AC16" s="80"/>
      <c r="AD16" s="76"/>
      <c r="AE16" s="76"/>
      <c r="AF16" s="76"/>
      <c r="AG16" s="76"/>
      <c r="AH16" s="76"/>
      <c r="AI16" s="76"/>
      <c r="AJ16" s="76"/>
      <c r="AK16" s="76"/>
      <c r="AL16" s="76"/>
      <c r="AM16" s="76"/>
    </row>
    <row r="17" spans="1:39" ht="15.75" thickBot="1" x14ac:dyDescent="0.3">
      <c r="A17" s="76"/>
      <c r="B17" s="95">
        <f ca="1">MID(C15,2,1)*C14</f>
        <v>0</v>
      </c>
      <c r="C17" s="80"/>
      <c r="D17" s="79" t="s">
        <v>3</v>
      </c>
      <c r="E17" s="71" t="str">
        <f ca="1">IF(LEN(B17)=3,LEFT(B17,1),"")</f>
        <v/>
      </c>
      <c r="F17" s="64" t="str">
        <f ca="1">IF(LEN(B17)=3,MID(B17,2,1),LEFT(B17,1))</f>
        <v>0</v>
      </c>
      <c r="G17" s="64" t="str">
        <f ca="1">RIGHT(B17,1)</f>
        <v>0</v>
      </c>
      <c r="H17" s="64"/>
      <c r="I17" s="80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95">
        <f ca="1">MID(W15,2,1)*W14</f>
        <v>0</v>
      </c>
      <c r="W17" s="80"/>
      <c r="X17" s="79" t="s">
        <v>3</v>
      </c>
      <c r="Y17" s="71" t="str">
        <f ca="1">IF(LEN(V17)=3,LEFT(V17,1),"")</f>
        <v/>
      </c>
      <c r="Z17" s="64" t="str">
        <f ca="1">IF(LEN(V17)=3,MID(V17,2,1),LEFT(V17,1))</f>
        <v>0</v>
      </c>
      <c r="AA17" s="64" t="str">
        <f ca="1">RIGHT(V17,1)</f>
        <v>0</v>
      </c>
      <c r="AB17" s="64"/>
      <c r="AC17" s="80"/>
      <c r="AD17" s="76"/>
      <c r="AE17" s="76"/>
      <c r="AF17" s="76"/>
      <c r="AG17" s="76"/>
      <c r="AH17" s="76"/>
      <c r="AI17" s="76"/>
      <c r="AJ17" s="76"/>
      <c r="AK17" s="76"/>
      <c r="AL17" s="76"/>
      <c r="AM17" s="76"/>
    </row>
    <row r="18" spans="1:39" x14ac:dyDescent="0.25">
      <c r="A18" s="76"/>
      <c r="B18" s="81" t="str">
        <f ca="1">CONCATENATE(B16-B17,RIGHT(B14,1))</f>
        <v>291</v>
      </c>
      <c r="C18" s="80"/>
      <c r="D18" s="76"/>
      <c r="E18" s="70"/>
      <c r="F18" s="70" t="str">
        <f ca="1">IF(LEN(B18)=3,LEFT(B18,1),"")</f>
        <v>2</v>
      </c>
      <c r="G18" s="70" t="str">
        <f ca="1">IF(LEN(B18)=3,MID(B18,2,1),LEFT(B18,1))</f>
        <v>9</v>
      </c>
      <c r="H18" s="64" t="str">
        <f ca="1">RIGHT(B18,1)</f>
        <v>1</v>
      </c>
      <c r="I18" s="80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81" t="str">
        <f ca="1">CONCATENATE(V16-V17,RIGHT(V14,1))</f>
        <v>88</v>
      </c>
      <c r="W18" s="80"/>
      <c r="X18" s="76"/>
      <c r="Y18" s="70"/>
      <c r="Z18" s="70" t="str">
        <f ca="1">IF(LEN(V18)=3,LEFT(V18,1),"")</f>
        <v/>
      </c>
      <c r="AA18" s="70" t="str">
        <f ca="1">IF(LEN(V18)=3,MID(V18,2,1),LEFT(V18,1))</f>
        <v>8</v>
      </c>
      <c r="AB18" s="64" t="str">
        <f ca="1">RIGHT(V18,1)</f>
        <v>8</v>
      </c>
      <c r="AC18" s="80"/>
      <c r="AD18" s="76"/>
      <c r="AE18" s="76"/>
      <c r="AF18" s="76"/>
      <c r="AG18" s="76"/>
      <c r="AH18" s="76"/>
      <c r="AI18" s="76"/>
      <c r="AJ18" s="76"/>
      <c r="AK18" s="76"/>
      <c r="AL18" s="76"/>
      <c r="AM18" s="76"/>
    </row>
    <row r="19" spans="1:39" ht="15.75" thickBot="1" x14ac:dyDescent="0.3">
      <c r="A19" s="76"/>
      <c r="B19" s="76">
        <f ca="1">RIGHT(C15,1)*C14</f>
        <v>282</v>
      </c>
      <c r="C19" s="80"/>
      <c r="D19" s="76"/>
      <c r="E19" s="79" t="s">
        <v>3</v>
      </c>
      <c r="F19" s="64" t="str">
        <f ca="1">IF(LEN(B19)=3,LEFT(B19,1),"")</f>
        <v>2</v>
      </c>
      <c r="G19" s="71" t="str">
        <f ca="1">IF(LEN(B19)=3,MID(B19,2,1),LEFT(B19,1))</f>
        <v>8</v>
      </c>
      <c r="H19" s="64" t="str">
        <f ca="1">RIGHT(B19,1)</f>
        <v>2</v>
      </c>
      <c r="I19" s="80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>
        <f ca="1">RIGHT(W15,1)*W14</f>
        <v>88</v>
      </c>
      <c r="W19" s="80"/>
      <c r="X19" s="76"/>
      <c r="Y19" s="79" t="s">
        <v>3</v>
      </c>
      <c r="Z19" s="64" t="str">
        <f ca="1">IF(LEN(V19)=3,LEFT(V19,1),"")</f>
        <v/>
      </c>
      <c r="AA19" s="71" t="str">
        <f ca="1">IF(LEN(V19)=3,MID(V19,2,1),LEFT(V19,1))</f>
        <v>8</v>
      </c>
      <c r="AB19" s="64" t="str">
        <f ca="1">RIGHT(V19,1)</f>
        <v>8</v>
      </c>
      <c r="AC19" s="80"/>
      <c r="AD19" s="76"/>
      <c r="AE19" s="76"/>
      <c r="AF19" s="76"/>
      <c r="AG19" s="76"/>
      <c r="AH19" s="76"/>
      <c r="AI19" s="76"/>
      <c r="AJ19" s="76"/>
      <c r="AK19" s="76"/>
      <c r="AL19" s="76"/>
      <c r="AM19" s="76"/>
    </row>
    <row r="20" spans="1:39" x14ac:dyDescent="0.25">
      <c r="A20" s="76"/>
      <c r="B20" s="76">
        <f ca="1">B18-B19</f>
        <v>9</v>
      </c>
      <c r="C20" s="80"/>
      <c r="D20" s="76"/>
      <c r="E20" s="64"/>
      <c r="F20" s="70"/>
      <c r="G20" s="70" t="str">
        <f ca="1">IF(LEN(B20)&gt;1,LEFT(B20,1),"")</f>
        <v/>
      </c>
      <c r="H20" s="70" t="str">
        <f ca="1">RIGHT(B20,1)</f>
        <v>9</v>
      </c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>
        <f ca="1">V18-V19</f>
        <v>0</v>
      </c>
      <c r="W20" s="80"/>
      <c r="X20" s="76"/>
      <c r="Y20" s="76"/>
      <c r="Z20" s="70"/>
      <c r="AA20" s="70" t="str">
        <f ca="1">IF(LEN(V20)&gt;1,LEFT(V20,1),"")</f>
        <v/>
      </c>
      <c r="AB20" s="70" t="str">
        <f ca="1">RIGHT(V20,1)</f>
        <v>0</v>
      </c>
      <c r="AC20" s="80"/>
      <c r="AD20" s="76"/>
      <c r="AE20" s="76"/>
      <c r="AF20" s="76"/>
      <c r="AG20" s="76"/>
      <c r="AH20" s="76"/>
      <c r="AI20" s="76"/>
      <c r="AJ20" s="76"/>
      <c r="AK20" s="76"/>
      <c r="AL20" s="76"/>
      <c r="AM20" s="76"/>
    </row>
    <row r="21" spans="1:39" x14ac:dyDescent="0.25">
      <c r="A21" s="76"/>
      <c r="B21" s="76"/>
      <c r="C21" s="44"/>
      <c r="D21" s="76"/>
      <c r="E21" s="76"/>
      <c r="F21" s="44"/>
      <c r="G21" s="44"/>
      <c r="H21" s="44"/>
      <c r="I21" s="44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44"/>
      <c r="X21" s="76"/>
      <c r="Y21" s="76"/>
      <c r="Z21" s="44"/>
      <c r="AA21" s="44"/>
      <c r="AB21" s="44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</row>
    <row r="22" spans="1:39" x14ac:dyDescent="0.25">
      <c r="A22" s="76"/>
      <c r="B22" s="76"/>
      <c r="C22" s="44"/>
      <c r="D22" s="76"/>
      <c r="E22" s="76"/>
      <c r="F22" s="44"/>
      <c r="G22" s="44"/>
      <c r="H22" s="44"/>
      <c r="I22" s="44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44"/>
      <c r="X22" s="76"/>
      <c r="Y22" s="76"/>
      <c r="Z22" s="44"/>
      <c r="AA22" s="44"/>
      <c r="AB22" s="44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</row>
    <row r="23" spans="1:39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</row>
    <row r="24" spans="1:39" x14ac:dyDescent="0.25">
      <c r="A24" s="75" t="s">
        <v>45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5" t="s">
        <v>46</v>
      </c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</row>
    <row r="25" spans="1:39" ht="15.75" thickBot="1" x14ac:dyDescent="0.3">
      <c r="A25" s="76"/>
      <c r="B25" s="76">
        <f ca="1">RANDBETWEEN(1100,9999)</f>
        <v>8631</v>
      </c>
      <c r="C25" s="77">
        <f ca="1">RANDBETWEEN(10,MID(B25,1,2))</f>
        <v>42</v>
      </c>
      <c r="D25" s="76"/>
      <c r="E25" s="76" t="str">
        <f ca="1">LEFT(B25,1)</f>
        <v>8</v>
      </c>
      <c r="F25" s="76" t="str">
        <f ca="1">MID(B25,2,1)</f>
        <v>6</v>
      </c>
      <c r="G25" s="76" t="str">
        <f ca="1">MID(B25,3,1)</f>
        <v>3</v>
      </c>
      <c r="H25" s="76" t="str">
        <f ca="1">RIGHT(B25,1)</f>
        <v>1</v>
      </c>
      <c r="I25" s="139">
        <f ca="1">C25</f>
        <v>42</v>
      </c>
      <c r="J25" s="140"/>
      <c r="K25" s="140"/>
      <c r="L25" s="76"/>
      <c r="M25" s="98">
        <f ca="1">B25</f>
        <v>8631</v>
      </c>
      <c r="N25" s="76" t="s">
        <v>1</v>
      </c>
      <c r="O25" s="74">
        <f ca="1">C26</f>
        <v>205</v>
      </c>
      <c r="P25" s="76" t="s">
        <v>20</v>
      </c>
      <c r="Q25" s="76">
        <f ca="1">C25</f>
        <v>42</v>
      </c>
      <c r="R25" s="76" t="s">
        <v>12</v>
      </c>
      <c r="S25" s="74">
        <f ca="1">B31</f>
        <v>21</v>
      </c>
      <c r="T25" s="76"/>
      <c r="U25" s="76"/>
      <c r="V25" s="76">
        <f ca="1">RANDBETWEEN(1100,9999)</f>
        <v>5963</v>
      </c>
      <c r="W25" s="77">
        <f ca="1">RANDBETWEEN(10,MID(V25,1,2))</f>
        <v>31</v>
      </c>
      <c r="X25" s="76"/>
      <c r="Y25" s="76" t="str">
        <f ca="1">LEFT(V25,1)</f>
        <v>5</v>
      </c>
      <c r="Z25" s="76" t="str">
        <f ca="1">MID(V25,2,1)</f>
        <v>9</v>
      </c>
      <c r="AA25" s="76" t="str">
        <f ca="1">MID(V25,3,1)</f>
        <v>6</v>
      </c>
      <c r="AB25" s="76" t="str">
        <f ca="1">RIGHT(V25,1)</f>
        <v>3</v>
      </c>
      <c r="AC25" s="139">
        <f ca="1">W25</f>
        <v>31</v>
      </c>
      <c r="AD25" s="140"/>
      <c r="AE25" s="140"/>
      <c r="AF25" s="76"/>
      <c r="AG25" s="98">
        <f ca="1">V25</f>
        <v>5963</v>
      </c>
      <c r="AH25" s="76" t="s">
        <v>1</v>
      </c>
      <c r="AI25" s="74">
        <f ca="1">W26</f>
        <v>192</v>
      </c>
      <c r="AJ25" s="76" t="s">
        <v>20</v>
      </c>
      <c r="AK25" s="76">
        <f ca="1">W25</f>
        <v>31</v>
      </c>
      <c r="AL25" s="76" t="s">
        <v>12</v>
      </c>
      <c r="AM25" s="74">
        <f ca="1">V31</f>
        <v>11</v>
      </c>
    </row>
    <row r="26" spans="1:39" ht="16.5" thickTop="1" thickBot="1" x14ac:dyDescent="0.3">
      <c r="A26" s="76"/>
      <c r="B26" s="78">
        <f ca="1">LEFT(C26,1)*C25</f>
        <v>84</v>
      </c>
      <c r="C26" s="94">
        <f ca="1">INT(B25/C25)</f>
        <v>205</v>
      </c>
      <c r="D26" s="79" t="s">
        <v>3</v>
      </c>
      <c r="E26" s="64" t="str">
        <f ca="1">LEFT(B26,1)</f>
        <v>8</v>
      </c>
      <c r="F26" s="64" t="str">
        <f ca="1">RIGHT(B26,1)</f>
        <v>4</v>
      </c>
      <c r="G26" s="95"/>
      <c r="H26" s="76"/>
      <c r="I26" s="68" t="str">
        <f ca="1">LEFT(C26,1)</f>
        <v>2</v>
      </c>
      <c r="J26" s="64" t="str">
        <f ca="1">MID(C26,2,1)</f>
        <v>0</v>
      </c>
      <c r="K26" s="64" t="str">
        <f ca="1">RIGHT(C26,1)</f>
        <v>5</v>
      </c>
      <c r="L26" s="76"/>
      <c r="M26" s="64">
        <f ca="1">B25</f>
        <v>8631</v>
      </c>
      <c r="N26" s="64" t="s">
        <v>1</v>
      </c>
      <c r="O26" s="64">
        <f ca="1">INT(B25/C25)</f>
        <v>205</v>
      </c>
      <c r="P26" s="64" t="s">
        <v>20</v>
      </c>
      <c r="Q26" s="64">
        <f ca="1">C25</f>
        <v>42</v>
      </c>
      <c r="R26" s="64" t="s">
        <v>12</v>
      </c>
      <c r="S26" s="64">
        <f ca="1">MOD(B25,C25)</f>
        <v>21</v>
      </c>
      <c r="T26" s="76"/>
      <c r="U26" s="76"/>
      <c r="V26" s="78">
        <f ca="1">LEFT(W26,1)*W25</f>
        <v>31</v>
      </c>
      <c r="W26" s="94">
        <f ca="1">INT(V25/W25)</f>
        <v>192</v>
      </c>
      <c r="X26" s="79" t="s">
        <v>3</v>
      </c>
      <c r="Y26" s="64" t="str">
        <f ca="1">LEFT(V26,1)</f>
        <v>3</v>
      </c>
      <c r="Z26" s="64" t="str">
        <f ca="1">RIGHT(V26,1)</f>
        <v>1</v>
      </c>
      <c r="AA26" s="73"/>
      <c r="AB26" s="64"/>
      <c r="AC26" s="68" t="str">
        <f ca="1">LEFT(W26,1)</f>
        <v>1</v>
      </c>
      <c r="AD26" s="64" t="str">
        <f ca="1">MID(W26,2,1)</f>
        <v>9</v>
      </c>
      <c r="AE26" s="64" t="str">
        <f ca="1">RIGHT(W26,1)</f>
        <v>2</v>
      </c>
      <c r="AF26" s="76"/>
      <c r="AG26" s="64">
        <f ca="1">V25</f>
        <v>5963</v>
      </c>
      <c r="AH26" s="64" t="s">
        <v>1</v>
      </c>
      <c r="AI26" s="64">
        <f ca="1">INT(V25/W25)</f>
        <v>192</v>
      </c>
      <c r="AJ26" s="64" t="s">
        <v>20</v>
      </c>
      <c r="AK26" s="64">
        <f ca="1">W25</f>
        <v>31</v>
      </c>
      <c r="AL26" s="64" t="s">
        <v>12</v>
      </c>
      <c r="AM26" s="64">
        <f ca="1">MOD(V25,W25)</f>
        <v>11</v>
      </c>
    </row>
    <row r="27" spans="1:39" x14ac:dyDescent="0.25">
      <c r="A27" s="76"/>
      <c r="B27" s="95" t="str">
        <f ca="1">(CONCATENATE(MID(B25,1,2)-B26,MID(B25,3,1)))</f>
        <v>23</v>
      </c>
      <c r="C27" s="80"/>
      <c r="D27" s="76"/>
      <c r="E27" s="70" t="str">
        <f ca="1">IF(LEN(B27)=3,LEFT(B27,1),"")</f>
        <v/>
      </c>
      <c r="F27" s="70" t="str">
        <f ca="1">IF(LEN(B27)=3,MID(B27,2,1),LEFT(B27,1))</f>
        <v>2</v>
      </c>
      <c r="G27" s="64" t="str">
        <f ca="1">RIGHT(B27,1)</f>
        <v>3</v>
      </c>
      <c r="H27" s="76"/>
      <c r="I27" s="80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95" t="str">
        <f ca="1">(CONCATENATE(MID(V25,1,2)-V26,MID(V25,3,1)))</f>
        <v>286</v>
      </c>
      <c r="W27" s="80"/>
      <c r="X27" s="76"/>
      <c r="Y27" s="70" t="str">
        <f ca="1">IF(LEN(V27)=3,LEFT(V27,1),"")</f>
        <v>2</v>
      </c>
      <c r="Z27" s="70" t="str">
        <f ca="1">IF(LEN(V27)=3,MID(V27,2,1),LEFT(V27,1))</f>
        <v>8</v>
      </c>
      <c r="AA27" s="64" t="str">
        <f ca="1">RIGHT(V27,1)</f>
        <v>6</v>
      </c>
      <c r="AB27" s="64"/>
      <c r="AC27" s="80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1:39" ht="15.75" thickBot="1" x14ac:dyDescent="0.3">
      <c r="A28" s="76"/>
      <c r="B28" s="95">
        <f ca="1">MID(C26,2,1)*C25</f>
        <v>0</v>
      </c>
      <c r="C28" s="80"/>
      <c r="D28" s="79" t="s">
        <v>3</v>
      </c>
      <c r="E28" s="71" t="str">
        <f ca="1">IF(LEN(B28)=3,LEFT(B28,1),"")</f>
        <v/>
      </c>
      <c r="F28" s="64" t="str">
        <f ca="1">IF(LEN(B28)=3,MID(B28,2,1),LEFT(B28,1))</f>
        <v>0</v>
      </c>
      <c r="G28" s="64" t="str">
        <f ca="1">RIGHT(B28,1)</f>
        <v>0</v>
      </c>
      <c r="H28" s="76"/>
      <c r="I28" s="80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95">
        <f ca="1">MID(W26,2,1)*W25</f>
        <v>279</v>
      </c>
      <c r="W28" s="80"/>
      <c r="X28" s="79" t="s">
        <v>3</v>
      </c>
      <c r="Y28" s="71" t="str">
        <f ca="1">IF(LEN(V28)=3,LEFT(V28,1),"")</f>
        <v>2</v>
      </c>
      <c r="Z28" s="64" t="str">
        <f ca="1">IF(LEN(V28)=3,MID(V28,2,1),LEFT(V28,1))</f>
        <v>7</v>
      </c>
      <c r="AA28" s="64" t="str">
        <f ca="1">RIGHT(V28,1)</f>
        <v>9</v>
      </c>
      <c r="AB28" s="64"/>
      <c r="AC28" s="80"/>
      <c r="AD28" s="76"/>
      <c r="AE28" s="76"/>
      <c r="AF28" s="76"/>
      <c r="AG28" s="76"/>
      <c r="AH28" s="76"/>
      <c r="AI28" s="76"/>
      <c r="AJ28" s="76"/>
      <c r="AK28" s="76"/>
      <c r="AL28" s="76"/>
      <c r="AM28" s="76"/>
    </row>
    <row r="29" spans="1:39" x14ac:dyDescent="0.25">
      <c r="A29" s="76"/>
      <c r="B29" s="81" t="str">
        <f ca="1">CONCATENATE(B27-B28,RIGHT(B25,1))</f>
        <v>231</v>
      </c>
      <c r="C29" s="80"/>
      <c r="D29" s="76"/>
      <c r="E29" s="82"/>
      <c r="F29" s="70" t="str">
        <f ca="1">IF(LEN(B29)=3,LEFT(B29,1),"")</f>
        <v>2</v>
      </c>
      <c r="G29" s="70" t="str">
        <f ca="1">IF(LEN(B29)=3,MID(B29,2,1),LEFT(B29,1))</f>
        <v>3</v>
      </c>
      <c r="H29" s="64" t="str">
        <f ca="1">RIGHT(B29,1)</f>
        <v>1</v>
      </c>
      <c r="I29" s="80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81" t="str">
        <f ca="1">CONCATENATE(V27-V28,RIGHT(V25,1))</f>
        <v>73</v>
      </c>
      <c r="W29" s="80"/>
      <c r="X29" s="76"/>
      <c r="Y29" s="82"/>
      <c r="Z29" s="70" t="str">
        <f ca="1">IF(LEN(V29)=3,LEFT(V29,1),"")</f>
        <v/>
      </c>
      <c r="AA29" s="70" t="str">
        <f ca="1">IF(LEN(V29)=3,MID(V29,2,1),LEFT(V29,1))</f>
        <v>7</v>
      </c>
      <c r="AB29" s="64" t="str">
        <f ca="1">RIGHT(V29,1)</f>
        <v>3</v>
      </c>
      <c r="AC29" s="80"/>
      <c r="AD29" s="76"/>
      <c r="AE29" s="76"/>
      <c r="AF29" s="76"/>
      <c r="AG29" s="76"/>
      <c r="AH29" s="76"/>
      <c r="AI29" s="76"/>
      <c r="AJ29" s="76"/>
      <c r="AK29" s="76"/>
      <c r="AL29" s="76"/>
      <c r="AM29" s="76"/>
    </row>
    <row r="30" spans="1:39" ht="15.75" thickBot="1" x14ac:dyDescent="0.3">
      <c r="A30" s="76"/>
      <c r="B30" s="76">
        <f ca="1">RIGHT(C26,1)*C25</f>
        <v>210</v>
      </c>
      <c r="C30" s="80"/>
      <c r="D30" s="76"/>
      <c r="E30" s="79" t="s">
        <v>3</v>
      </c>
      <c r="F30" s="64" t="str">
        <f ca="1">IF(LEN(B30)=3,LEFT(B30,1),"")</f>
        <v>2</v>
      </c>
      <c r="G30" s="71" t="str">
        <f ca="1">IF(LEN(B30)=3,MID(B30,2,1),LEFT(B30,1))</f>
        <v>1</v>
      </c>
      <c r="H30" s="64" t="str">
        <f ca="1">RIGHT(B30,1)</f>
        <v>0</v>
      </c>
      <c r="I30" s="80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>
        <f ca="1">RIGHT(W26,1)*W25</f>
        <v>62</v>
      </c>
      <c r="W30" s="80"/>
      <c r="X30" s="76"/>
      <c r="Y30" s="79" t="s">
        <v>3</v>
      </c>
      <c r="Z30" s="64" t="str">
        <f ca="1">IF(LEN(V30)=3,LEFT(V30,1),"")</f>
        <v/>
      </c>
      <c r="AA30" s="71" t="str">
        <f ca="1">IF(LEN(V30)=3,MID(V30,2,1),LEFT(V30,1))</f>
        <v>6</v>
      </c>
      <c r="AB30" s="64" t="str">
        <f ca="1">RIGHT(V30,1)</f>
        <v>2</v>
      </c>
      <c r="AC30" s="80"/>
      <c r="AD30" s="76"/>
      <c r="AE30" s="76"/>
      <c r="AF30" s="76"/>
      <c r="AG30" s="76"/>
      <c r="AH30" s="76"/>
      <c r="AI30" s="76"/>
      <c r="AJ30" s="76"/>
      <c r="AK30" s="76"/>
      <c r="AL30" s="76"/>
      <c r="AM30" s="76"/>
    </row>
    <row r="31" spans="1:39" x14ac:dyDescent="0.25">
      <c r="A31" s="76"/>
      <c r="B31" s="76">
        <f ca="1">B29-B30</f>
        <v>21</v>
      </c>
      <c r="C31" s="80"/>
      <c r="D31" s="76"/>
      <c r="E31" s="76"/>
      <c r="F31" s="82"/>
      <c r="G31" s="82" t="str">
        <f ca="1">IF(LEN(B31)&gt;1,LEFT(B31,1),"")</f>
        <v>2</v>
      </c>
      <c r="H31" s="70" t="str">
        <f ca="1">RIGHT(B31,1)</f>
        <v>1</v>
      </c>
      <c r="I31" s="80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>
        <f ca="1">V29-V30</f>
        <v>11</v>
      </c>
      <c r="W31" s="80"/>
      <c r="X31" s="76"/>
      <c r="Y31" s="76"/>
      <c r="Z31" s="82"/>
      <c r="AA31" s="70" t="str">
        <f ca="1">IF(LEN(V31)&gt;1,LEFT(V31,1),"")</f>
        <v>1</v>
      </c>
      <c r="AB31" s="70" t="str">
        <f ca="1">RIGHT(V31,1)</f>
        <v>1</v>
      </c>
      <c r="AC31" s="80"/>
      <c r="AD31" s="76"/>
      <c r="AE31" s="76"/>
      <c r="AF31" s="76"/>
      <c r="AG31" s="76"/>
      <c r="AH31" s="76"/>
      <c r="AI31" s="76"/>
      <c r="AJ31" s="76"/>
      <c r="AK31" s="76"/>
      <c r="AL31" s="76"/>
      <c r="AM31" s="76"/>
    </row>
    <row r="32" spans="1:39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</row>
    <row r="33" spans="1:39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</row>
    <row r="34" spans="1:39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</row>
    <row r="35" spans="1:39" x14ac:dyDescent="0.25">
      <c r="A35" s="92" t="str">
        <f ca="1">CONCATENATE("CORRECTION FICHE ",AN1)</f>
        <v>CORRECTION FICHE 176</v>
      </c>
    </row>
    <row r="36" spans="1:39" x14ac:dyDescent="0.25">
      <c r="A36" s="75" t="str">
        <f t="shared" ref="A36:U36" si="0">A2</f>
        <v>A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5" t="str">
        <f t="shared" si="0"/>
        <v>B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</row>
    <row r="37" spans="1:39" ht="15.75" thickBot="1" x14ac:dyDescent="0.3">
      <c r="A37" s="76"/>
      <c r="B37" s="76">
        <f t="shared" ref="B37:AM37" ca="1" si="1">B3</f>
        <v>4325</v>
      </c>
      <c r="C37" s="77">
        <f t="shared" ca="1" si="1"/>
        <v>13</v>
      </c>
      <c r="D37" s="76"/>
      <c r="E37" s="76" t="str">
        <f t="shared" ca="1" si="1"/>
        <v>4</v>
      </c>
      <c r="F37" s="76" t="str">
        <f t="shared" ca="1" si="1"/>
        <v>3</v>
      </c>
      <c r="G37" s="76" t="str">
        <f t="shared" ca="1" si="1"/>
        <v>2</v>
      </c>
      <c r="H37" s="76" t="str">
        <f t="shared" ca="1" si="1"/>
        <v>5</v>
      </c>
      <c r="I37" s="139">
        <f t="shared" ca="1" si="1"/>
        <v>13</v>
      </c>
      <c r="J37" s="140"/>
      <c r="K37" s="140"/>
      <c r="L37" s="76"/>
      <c r="M37" s="98">
        <f t="shared" ca="1" si="1"/>
        <v>4325</v>
      </c>
      <c r="N37" s="76" t="str">
        <f t="shared" si="1"/>
        <v>=</v>
      </c>
      <c r="O37" s="93">
        <f t="shared" ca="1" si="1"/>
        <v>332</v>
      </c>
      <c r="P37" s="76" t="str">
        <f t="shared" si="1"/>
        <v>×</v>
      </c>
      <c r="Q37" s="76">
        <f t="shared" ca="1" si="1"/>
        <v>13</v>
      </c>
      <c r="R37" s="76" t="str">
        <f t="shared" si="1"/>
        <v>+</v>
      </c>
      <c r="S37" s="93">
        <f t="shared" ca="1" si="1"/>
        <v>9</v>
      </c>
      <c r="T37" s="76"/>
      <c r="U37" s="76"/>
      <c r="V37" s="76">
        <f t="shared" ca="1" si="1"/>
        <v>1272</v>
      </c>
      <c r="W37" s="77">
        <f t="shared" ca="1" si="1"/>
        <v>10</v>
      </c>
      <c r="X37" s="76"/>
      <c r="Y37" s="76" t="str">
        <f t="shared" ca="1" si="1"/>
        <v>1</v>
      </c>
      <c r="Z37" s="76" t="str">
        <f t="shared" ca="1" si="1"/>
        <v>2</v>
      </c>
      <c r="AA37" s="76" t="str">
        <f t="shared" ca="1" si="1"/>
        <v>7</v>
      </c>
      <c r="AB37" s="76" t="str">
        <f t="shared" ca="1" si="1"/>
        <v>2</v>
      </c>
      <c r="AC37" s="139">
        <f t="shared" ca="1" si="1"/>
        <v>10</v>
      </c>
      <c r="AD37" s="140"/>
      <c r="AE37" s="140"/>
      <c r="AF37" s="76"/>
      <c r="AG37" s="98">
        <f t="shared" ca="1" si="1"/>
        <v>1272</v>
      </c>
      <c r="AH37" s="76" t="str">
        <f t="shared" si="1"/>
        <v>=</v>
      </c>
      <c r="AI37" s="93">
        <f t="shared" ca="1" si="1"/>
        <v>127</v>
      </c>
      <c r="AJ37" s="76" t="str">
        <f t="shared" si="1"/>
        <v>×</v>
      </c>
      <c r="AK37" s="76">
        <f t="shared" ca="1" si="1"/>
        <v>10</v>
      </c>
      <c r="AL37" s="76" t="str">
        <f t="shared" si="1"/>
        <v>+</v>
      </c>
      <c r="AM37" s="93">
        <f t="shared" ca="1" si="1"/>
        <v>2</v>
      </c>
    </row>
    <row r="38" spans="1:39" ht="16.5" thickTop="1" thickBot="1" x14ac:dyDescent="0.3">
      <c r="A38" s="76"/>
      <c r="B38" s="78">
        <f t="shared" ref="B38:AM38" ca="1" si="2">B4</f>
        <v>39</v>
      </c>
      <c r="C38" s="94">
        <f t="shared" ca="1" si="2"/>
        <v>332</v>
      </c>
      <c r="D38" s="79" t="str">
        <f t="shared" si="2"/>
        <v>-</v>
      </c>
      <c r="E38" s="76" t="str">
        <f t="shared" ca="1" si="2"/>
        <v>3</v>
      </c>
      <c r="F38" s="76" t="str">
        <f t="shared" ca="1" si="2"/>
        <v>9</v>
      </c>
      <c r="G38" s="95"/>
      <c r="H38" s="76"/>
      <c r="I38" s="80" t="str">
        <f t="shared" ca="1" si="2"/>
        <v>3</v>
      </c>
      <c r="J38" s="76" t="str">
        <f t="shared" ca="1" si="2"/>
        <v>3</v>
      </c>
      <c r="K38" s="76" t="str">
        <f t="shared" ca="1" si="2"/>
        <v>2</v>
      </c>
      <c r="L38" s="76"/>
      <c r="M38" s="76">
        <f t="shared" ca="1" si="2"/>
        <v>4325</v>
      </c>
      <c r="N38" s="76" t="str">
        <f t="shared" si="2"/>
        <v>=</v>
      </c>
      <c r="O38" s="76">
        <f t="shared" ca="1" si="2"/>
        <v>332</v>
      </c>
      <c r="P38" s="76" t="str">
        <f t="shared" si="2"/>
        <v>×</v>
      </c>
      <c r="Q38" s="76">
        <f t="shared" ca="1" si="2"/>
        <v>13</v>
      </c>
      <c r="R38" s="76" t="str">
        <f t="shared" si="2"/>
        <v>+</v>
      </c>
      <c r="S38" s="76">
        <f t="shared" ca="1" si="2"/>
        <v>9</v>
      </c>
      <c r="T38" s="76"/>
      <c r="U38" s="76"/>
      <c r="V38" s="78">
        <f t="shared" ca="1" si="2"/>
        <v>10</v>
      </c>
      <c r="W38" s="94">
        <f t="shared" ca="1" si="2"/>
        <v>127</v>
      </c>
      <c r="X38" s="79" t="str">
        <f t="shared" si="2"/>
        <v>-</v>
      </c>
      <c r="Y38" s="76" t="str">
        <f t="shared" ca="1" si="2"/>
        <v>1</v>
      </c>
      <c r="Z38" s="76" t="str">
        <f t="shared" ca="1" si="2"/>
        <v>0</v>
      </c>
      <c r="AA38" s="95"/>
      <c r="AB38" s="76"/>
      <c r="AC38" s="80" t="str">
        <f t="shared" ca="1" si="2"/>
        <v>1</v>
      </c>
      <c r="AD38" s="76" t="str">
        <f t="shared" ca="1" si="2"/>
        <v>2</v>
      </c>
      <c r="AE38" s="76" t="str">
        <f t="shared" ca="1" si="2"/>
        <v>7</v>
      </c>
      <c r="AF38" s="76"/>
      <c r="AG38" s="76">
        <f t="shared" ca="1" si="2"/>
        <v>1272</v>
      </c>
      <c r="AH38" s="76" t="str">
        <f t="shared" si="2"/>
        <v>=</v>
      </c>
      <c r="AI38" s="76">
        <f t="shared" ca="1" si="2"/>
        <v>127</v>
      </c>
      <c r="AJ38" s="76" t="str">
        <f t="shared" si="2"/>
        <v>×</v>
      </c>
      <c r="AK38" s="76">
        <f t="shared" ca="1" si="2"/>
        <v>10</v>
      </c>
      <c r="AL38" s="76" t="str">
        <f t="shared" si="2"/>
        <v>+</v>
      </c>
      <c r="AM38" s="76">
        <f t="shared" ca="1" si="2"/>
        <v>2</v>
      </c>
    </row>
    <row r="39" spans="1:39" x14ac:dyDescent="0.25">
      <c r="A39" s="76"/>
      <c r="B39" s="95" t="str">
        <f t="shared" ref="B39:AA39" ca="1" si="3">B5</f>
        <v>42</v>
      </c>
      <c r="C39" s="80"/>
      <c r="D39" s="76"/>
      <c r="E39" s="82" t="str">
        <f t="shared" ca="1" si="3"/>
        <v/>
      </c>
      <c r="F39" s="82" t="str">
        <f t="shared" ca="1" si="3"/>
        <v>4</v>
      </c>
      <c r="G39" s="76" t="str">
        <f t="shared" ca="1" si="3"/>
        <v>2</v>
      </c>
      <c r="H39" s="76"/>
      <c r="I39" s="80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95" t="str">
        <f t="shared" ca="1" si="3"/>
        <v>27</v>
      </c>
      <c r="W39" s="80"/>
      <c r="X39" s="76"/>
      <c r="Y39" s="82" t="str">
        <f t="shared" ca="1" si="3"/>
        <v/>
      </c>
      <c r="Z39" s="82" t="str">
        <f t="shared" ca="1" si="3"/>
        <v>2</v>
      </c>
      <c r="AA39" s="76" t="str">
        <f t="shared" ca="1" si="3"/>
        <v>7</v>
      </c>
      <c r="AB39" s="76"/>
      <c r="AC39" s="80"/>
      <c r="AD39" s="76"/>
      <c r="AE39" s="76"/>
      <c r="AF39" s="76"/>
      <c r="AG39" s="76"/>
      <c r="AH39" s="76"/>
      <c r="AI39" s="76"/>
      <c r="AJ39" s="76"/>
      <c r="AK39" s="76"/>
      <c r="AL39" s="76"/>
      <c r="AM39" s="76"/>
    </row>
    <row r="40" spans="1:39" ht="15.75" thickBot="1" x14ac:dyDescent="0.3">
      <c r="A40" s="76"/>
      <c r="B40" s="95">
        <f t="shared" ref="B40:AA40" ca="1" si="4">B6</f>
        <v>39</v>
      </c>
      <c r="C40" s="80"/>
      <c r="D40" s="79" t="str">
        <f t="shared" si="4"/>
        <v>-</v>
      </c>
      <c r="E40" s="44" t="str">
        <f t="shared" ca="1" si="4"/>
        <v/>
      </c>
      <c r="F40" s="76" t="str">
        <f t="shared" ca="1" si="4"/>
        <v>3</v>
      </c>
      <c r="G40" s="76" t="str">
        <f t="shared" ca="1" si="4"/>
        <v>9</v>
      </c>
      <c r="H40" s="76"/>
      <c r="I40" s="80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95">
        <f t="shared" ca="1" si="4"/>
        <v>20</v>
      </c>
      <c r="W40" s="80"/>
      <c r="X40" s="79" t="str">
        <f t="shared" si="4"/>
        <v>-</v>
      </c>
      <c r="Y40" s="44" t="str">
        <f t="shared" ca="1" si="4"/>
        <v/>
      </c>
      <c r="Z40" s="76" t="str">
        <f t="shared" ca="1" si="4"/>
        <v>2</v>
      </c>
      <c r="AA40" s="76" t="str">
        <f t="shared" ca="1" si="4"/>
        <v>0</v>
      </c>
      <c r="AB40" s="76"/>
      <c r="AC40" s="80"/>
      <c r="AD40" s="76"/>
      <c r="AE40" s="76"/>
      <c r="AF40" s="76"/>
      <c r="AG40" s="76"/>
      <c r="AH40" s="76"/>
      <c r="AI40" s="76"/>
      <c r="AJ40" s="76"/>
      <c r="AK40" s="76"/>
      <c r="AL40" s="76"/>
      <c r="AM40" s="76"/>
    </row>
    <row r="41" spans="1:39" x14ac:dyDescent="0.25">
      <c r="A41" s="76"/>
      <c r="B41" s="81" t="str">
        <f t="shared" ref="B41:AB41" ca="1" si="5">B7</f>
        <v>35</v>
      </c>
      <c r="C41" s="80"/>
      <c r="D41" s="76"/>
      <c r="E41" s="82"/>
      <c r="F41" s="82" t="str">
        <f t="shared" ca="1" si="5"/>
        <v/>
      </c>
      <c r="G41" s="82" t="str">
        <f t="shared" ca="1" si="5"/>
        <v>3</v>
      </c>
      <c r="H41" s="76" t="str">
        <f t="shared" ca="1" si="5"/>
        <v>5</v>
      </c>
      <c r="I41" s="80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81" t="str">
        <f t="shared" ca="1" si="5"/>
        <v>72</v>
      </c>
      <c r="W41" s="80"/>
      <c r="X41" s="76"/>
      <c r="Y41" s="82"/>
      <c r="Z41" s="82" t="str">
        <f t="shared" ca="1" si="5"/>
        <v/>
      </c>
      <c r="AA41" s="82" t="str">
        <f t="shared" ca="1" si="5"/>
        <v>7</v>
      </c>
      <c r="AB41" s="76" t="str">
        <f t="shared" ca="1" si="5"/>
        <v>2</v>
      </c>
      <c r="AC41" s="80"/>
      <c r="AD41" s="76"/>
      <c r="AE41" s="76"/>
      <c r="AF41" s="76"/>
      <c r="AG41" s="76"/>
      <c r="AH41" s="76"/>
      <c r="AI41" s="76"/>
      <c r="AJ41" s="76"/>
      <c r="AK41" s="76"/>
      <c r="AL41" s="76"/>
      <c r="AM41" s="76"/>
    </row>
    <row r="42" spans="1:39" ht="15.75" thickBot="1" x14ac:dyDescent="0.3">
      <c r="A42" s="76"/>
      <c r="B42" s="76">
        <f t="shared" ref="B42:AB42" ca="1" si="6">B8</f>
        <v>26</v>
      </c>
      <c r="C42" s="80"/>
      <c r="D42" s="76"/>
      <c r="E42" s="79" t="str">
        <f t="shared" si="6"/>
        <v>-</v>
      </c>
      <c r="F42" s="76" t="str">
        <f t="shared" ca="1" si="6"/>
        <v/>
      </c>
      <c r="G42" s="44" t="str">
        <f t="shared" ca="1" si="6"/>
        <v>2</v>
      </c>
      <c r="H42" s="76" t="str">
        <f t="shared" ca="1" si="6"/>
        <v>6</v>
      </c>
      <c r="I42" s="80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>
        <f t="shared" ca="1" si="6"/>
        <v>70</v>
      </c>
      <c r="W42" s="80"/>
      <c r="X42" s="76"/>
      <c r="Y42" s="79" t="str">
        <f t="shared" si="6"/>
        <v>-</v>
      </c>
      <c r="Z42" s="76" t="str">
        <f t="shared" ca="1" si="6"/>
        <v/>
      </c>
      <c r="AA42" s="44" t="str">
        <f t="shared" ca="1" si="6"/>
        <v>7</v>
      </c>
      <c r="AB42" s="76" t="str">
        <f t="shared" ca="1" si="6"/>
        <v>0</v>
      </c>
      <c r="AC42" s="80"/>
      <c r="AD42" s="76"/>
      <c r="AE42" s="76"/>
      <c r="AF42" s="76"/>
      <c r="AG42" s="76"/>
      <c r="AH42" s="76"/>
      <c r="AI42" s="76"/>
      <c r="AJ42" s="76"/>
      <c r="AK42" s="76"/>
      <c r="AL42" s="76"/>
      <c r="AM42" s="76"/>
    </row>
    <row r="43" spans="1:39" x14ac:dyDescent="0.25">
      <c r="A43" s="76"/>
      <c r="B43" s="76">
        <f t="shared" ref="B43:AB43" ca="1" si="7">B9</f>
        <v>9</v>
      </c>
      <c r="C43" s="80"/>
      <c r="D43" s="76"/>
      <c r="E43" s="76"/>
      <c r="F43" s="82"/>
      <c r="G43" s="82" t="str">
        <f t="shared" ca="1" si="7"/>
        <v/>
      </c>
      <c r="H43" s="82" t="str">
        <f t="shared" ca="1" si="7"/>
        <v>9</v>
      </c>
      <c r="I43" s="80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>
        <f t="shared" ca="1" si="7"/>
        <v>2</v>
      </c>
      <c r="W43" s="80"/>
      <c r="X43" s="76"/>
      <c r="Y43" s="76"/>
      <c r="Z43" s="82"/>
      <c r="AA43" s="82" t="str">
        <f t="shared" ca="1" si="7"/>
        <v/>
      </c>
      <c r="AB43" s="82" t="str">
        <f t="shared" ca="1" si="7"/>
        <v>2</v>
      </c>
      <c r="AC43" s="80"/>
      <c r="AD43" s="76"/>
      <c r="AE43" s="76"/>
      <c r="AF43" s="76"/>
      <c r="AG43" s="76"/>
      <c r="AH43" s="76"/>
      <c r="AI43" s="76"/>
      <c r="AJ43" s="76"/>
      <c r="AK43" s="76"/>
      <c r="AL43" s="76"/>
      <c r="AM43" s="76"/>
    </row>
    <row r="44" spans="1:39" x14ac:dyDescent="0.25">
      <c r="A44" s="76"/>
      <c r="B44" s="76"/>
      <c r="C44" s="44"/>
      <c r="D44" s="76"/>
      <c r="E44" s="76"/>
      <c r="F44" s="44"/>
      <c r="G44" s="44"/>
      <c r="H44" s="44"/>
      <c r="I44" s="44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44"/>
      <c r="X44" s="76"/>
      <c r="Y44" s="76"/>
      <c r="Z44" s="44"/>
      <c r="AA44" s="44"/>
      <c r="AB44" s="44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</row>
    <row r="45" spans="1:39" x14ac:dyDescent="0.25">
      <c r="A45" s="76"/>
      <c r="B45" s="76"/>
      <c r="C45" s="44"/>
      <c r="D45" s="76"/>
      <c r="E45" s="76"/>
      <c r="F45" s="44"/>
      <c r="G45" s="44"/>
      <c r="H45" s="44"/>
      <c r="I45" s="44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44"/>
      <c r="X45" s="76"/>
      <c r="Y45" s="76"/>
      <c r="Z45" s="44"/>
      <c r="AA45" s="44"/>
      <c r="AB45" s="44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</row>
    <row r="47" spans="1:39" x14ac:dyDescent="0.25">
      <c r="A47" s="75" t="str">
        <f t="shared" ref="A47:U47" si="8">A13</f>
        <v>C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5" t="str">
        <f t="shared" si="8"/>
        <v>D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</row>
    <row r="48" spans="1:39" ht="15.75" thickBot="1" x14ac:dyDescent="0.3">
      <c r="A48" s="76"/>
      <c r="B48" s="76">
        <f t="shared" ref="B48:AM48" ca="1" si="9">B14</f>
        <v>9691</v>
      </c>
      <c r="C48" s="77">
        <f t="shared" ca="1" si="9"/>
        <v>94</v>
      </c>
      <c r="D48" s="76"/>
      <c r="E48" s="76" t="str">
        <f t="shared" ca="1" si="9"/>
        <v>9</v>
      </c>
      <c r="F48" s="76" t="str">
        <f t="shared" ca="1" si="9"/>
        <v>6</v>
      </c>
      <c r="G48" s="76" t="str">
        <f t="shared" ca="1" si="9"/>
        <v>9</v>
      </c>
      <c r="H48" s="76" t="str">
        <f t="shared" ca="1" si="9"/>
        <v>1</v>
      </c>
      <c r="I48" s="139">
        <f t="shared" ca="1" si="9"/>
        <v>94</v>
      </c>
      <c r="J48" s="140"/>
      <c r="K48" s="140"/>
      <c r="L48" s="76"/>
      <c r="M48" s="98">
        <f t="shared" ca="1" si="9"/>
        <v>9691</v>
      </c>
      <c r="N48" s="76" t="str">
        <f t="shared" si="9"/>
        <v>=</v>
      </c>
      <c r="O48" s="93">
        <f t="shared" ca="1" si="9"/>
        <v>103</v>
      </c>
      <c r="P48" s="76" t="str">
        <f t="shared" si="9"/>
        <v>×</v>
      </c>
      <c r="Q48" s="76">
        <f t="shared" ca="1" si="9"/>
        <v>94</v>
      </c>
      <c r="R48" s="76" t="str">
        <f t="shared" si="9"/>
        <v>+</v>
      </c>
      <c r="S48" s="93">
        <f t="shared" ca="1" si="9"/>
        <v>9</v>
      </c>
      <c r="T48" s="76"/>
      <c r="U48" s="76"/>
      <c r="V48" s="76">
        <f t="shared" ca="1" si="9"/>
        <v>1188</v>
      </c>
      <c r="W48" s="77">
        <f t="shared" ca="1" si="9"/>
        <v>11</v>
      </c>
      <c r="X48" s="76"/>
      <c r="Y48" s="76" t="str">
        <f t="shared" ca="1" si="9"/>
        <v>1</v>
      </c>
      <c r="Z48" s="76" t="str">
        <f t="shared" ca="1" si="9"/>
        <v>1</v>
      </c>
      <c r="AA48" s="76" t="str">
        <f t="shared" ca="1" si="9"/>
        <v>8</v>
      </c>
      <c r="AB48" s="76" t="str">
        <f t="shared" ca="1" si="9"/>
        <v>8</v>
      </c>
      <c r="AC48" s="139">
        <f t="shared" ca="1" si="9"/>
        <v>11</v>
      </c>
      <c r="AD48" s="140"/>
      <c r="AE48" s="140"/>
      <c r="AF48" s="76"/>
      <c r="AG48" s="98">
        <f t="shared" ca="1" si="9"/>
        <v>1188</v>
      </c>
      <c r="AH48" s="76" t="str">
        <f t="shared" si="9"/>
        <v>=</v>
      </c>
      <c r="AI48" s="93">
        <f t="shared" ca="1" si="9"/>
        <v>108</v>
      </c>
      <c r="AJ48" s="76" t="str">
        <f t="shared" si="9"/>
        <v>×</v>
      </c>
      <c r="AK48" s="76">
        <f t="shared" ca="1" si="9"/>
        <v>11</v>
      </c>
      <c r="AL48" s="76" t="str">
        <f t="shared" si="9"/>
        <v>+</v>
      </c>
      <c r="AM48" s="93">
        <f t="shared" ca="1" si="9"/>
        <v>0</v>
      </c>
    </row>
    <row r="49" spans="1:39" ht="16.5" thickTop="1" thickBot="1" x14ac:dyDescent="0.3">
      <c r="A49" s="76"/>
      <c r="B49" s="78">
        <f t="shared" ref="B49:AM49" ca="1" si="10">B15</f>
        <v>94</v>
      </c>
      <c r="C49" s="94">
        <f t="shared" ca="1" si="10"/>
        <v>103</v>
      </c>
      <c r="D49" s="79" t="str">
        <f t="shared" si="10"/>
        <v>-</v>
      </c>
      <c r="E49" s="76" t="str">
        <f t="shared" ca="1" si="10"/>
        <v>9</v>
      </c>
      <c r="F49" s="76" t="str">
        <f t="shared" ca="1" si="10"/>
        <v>4</v>
      </c>
      <c r="G49" s="95"/>
      <c r="H49" s="76"/>
      <c r="I49" s="80" t="str">
        <f t="shared" ca="1" si="10"/>
        <v>1</v>
      </c>
      <c r="J49" s="76" t="str">
        <f t="shared" ca="1" si="10"/>
        <v>0</v>
      </c>
      <c r="K49" s="76" t="str">
        <f t="shared" ca="1" si="10"/>
        <v>3</v>
      </c>
      <c r="L49" s="76"/>
      <c r="M49" s="76">
        <f t="shared" ca="1" si="10"/>
        <v>9691</v>
      </c>
      <c r="N49" s="76" t="str">
        <f t="shared" si="10"/>
        <v>=</v>
      </c>
      <c r="O49" s="76">
        <f t="shared" ca="1" si="10"/>
        <v>103</v>
      </c>
      <c r="P49" s="76" t="str">
        <f t="shared" si="10"/>
        <v>×</v>
      </c>
      <c r="Q49" s="76">
        <f t="shared" ca="1" si="10"/>
        <v>94</v>
      </c>
      <c r="R49" s="76" t="str">
        <f t="shared" si="10"/>
        <v>+</v>
      </c>
      <c r="S49" s="76">
        <f t="shared" ca="1" si="10"/>
        <v>9</v>
      </c>
      <c r="T49" s="76"/>
      <c r="U49" s="76"/>
      <c r="V49" s="78">
        <f t="shared" ca="1" si="10"/>
        <v>11</v>
      </c>
      <c r="W49" s="94">
        <f t="shared" ca="1" si="10"/>
        <v>108</v>
      </c>
      <c r="X49" s="79" t="str">
        <f t="shared" si="10"/>
        <v>-</v>
      </c>
      <c r="Y49" s="76" t="str">
        <f t="shared" ca="1" si="10"/>
        <v>1</v>
      </c>
      <c r="Z49" s="76" t="str">
        <f t="shared" ca="1" si="10"/>
        <v>1</v>
      </c>
      <c r="AA49" s="95"/>
      <c r="AB49" s="76"/>
      <c r="AC49" s="80" t="str">
        <f t="shared" ca="1" si="10"/>
        <v>1</v>
      </c>
      <c r="AD49" s="76" t="str">
        <f t="shared" ca="1" si="10"/>
        <v>0</v>
      </c>
      <c r="AE49" s="76" t="str">
        <f t="shared" ca="1" si="10"/>
        <v>8</v>
      </c>
      <c r="AF49" s="76"/>
      <c r="AG49" s="76">
        <f t="shared" ca="1" si="10"/>
        <v>1188</v>
      </c>
      <c r="AH49" s="76" t="str">
        <f t="shared" si="10"/>
        <v>=</v>
      </c>
      <c r="AI49" s="76">
        <f t="shared" ca="1" si="10"/>
        <v>108</v>
      </c>
      <c r="AJ49" s="76" t="str">
        <f t="shared" si="10"/>
        <v>×</v>
      </c>
      <c r="AK49" s="76">
        <f t="shared" ca="1" si="10"/>
        <v>11</v>
      </c>
      <c r="AL49" s="76" t="str">
        <f t="shared" si="10"/>
        <v>+</v>
      </c>
      <c r="AM49" s="76">
        <f t="shared" ca="1" si="10"/>
        <v>0</v>
      </c>
    </row>
    <row r="50" spans="1:39" x14ac:dyDescent="0.25">
      <c r="A50" s="76"/>
      <c r="B50" s="95" t="str">
        <f t="shared" ref="B50:AA50" ca="1" si="11">B16</f>
        <v>29</v>
      </c>
      <c r="C50" s="80"/>
      <c r="D50" s="76"/>
      <c r="E50" s="82" t="str">
        <f t="shared" ca="1" si="11"/>
        <v/>
      </c>
      <c r="F50" s="82" t="str">
        <f t="shared" ca="1" si="11"/>
        <v>2</v>
      </c>
      <c r="G50" s="76" t="str">
        <f t="shared" ca="1" si="11"/>
        <v>9</v>
      </c>
      <c r="H50" s="76"/>
      <c r="I50" s="80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95" t="str">
        <f t="shared" ca="1" si="11"/>
        <v>08</v>
      </c>
      <c r="W50" s="80"/>
      <c r="X50" s="76"/>
      <c r="Y50" s="82" t="str">
        <f t="shared" ca="1" si="11"/>
        <v/>
      </c>
      <c r="Z50" s="82" t="str">
        <f t="shared" ca="1" si="11"/>
        <v>0</v>
      </c>
      <c r="AA50" s="76" t="str">
        <f t="shared" ca="1" si="11"/>
        <v>8</v>
      </c>
      <c r="AB50" s="76"/>
      <c r="AC50" s="80"/>
      <c r="AD50" s="76"/>
      <c r="AE50" s="76"/>
      <c r="AF50" s="76"/>
      <c r="AG50" s="76"/>
      <c r="AH50" s="76"/>
      <c r="AI50" s="76"/>
      <c r="AJ50" s="76"/>
      <c r="AK50" s="76"/>
      <c r="AL50" s="76"/>
      <c r="AM50" s="76"/>
    </row>
    <row r="51" spans="1:39" ht="15.75" thickBot="1" x14ac:dyDescent="0.3">
      <c r="A51" s="76"/>
      <c r="B51" s="95">
        <f t="shared" ref="B51:AA51" ca="1" si="12">B17</f>
        <v>0</v>
      </c>
      <c r="C51" s="80"/>
      <c r="D51" s="79" t="str">
        <f t="shared" si="12"/>
        <v>-</v>
      </c>
      <c r="E51" s="44" t="str">
        <f t="shared" ca="1" si="12"/>
        <v/>
      </c>
      <c r="F51" s="76" t="str">
        <f t="shared" ca="1" si="12"/>
        <v>0</v>
      </c>
      <c r="G51" s="76" t="str">
        <f t="shared" ca="1" si="12"/>
        <v>0</v>
      </c>
      <c r="H51" s="76"/>
      <c r="I51" s="80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95">
        <f t="shared" ca="1" si="12"/>
        <v>0</v>
      </c>
      <c r="W51" s="80"/>
      <c r="X51" s="79" t="str">
        <f t="shared" si="12"/>
        <v>-</v>
      </c>
      <c r="Y51" s="44" t="str">
        <f t="shared" ca="1" si="12"/>
        <v/>
      </c>
      <c r="Z51" s="76" t="str">
        <f t="shared" ca="1" si="12"/>
        <v>0</v>
      </c>
      <c r="AA51" s="76" t="str">
        <f t="shared" ca="1" si="12"/>
        <v>0</v>
      </c>
      <c r="AB51" s="76"/>
      <c r="AC51" s="80"/>
      <c r="AD51" s="76"/>
      <c r="AE51" s="76"/>
      <c r="AF51" s="76"/>
      <c r="AG51" s="76"/>
      <c r="AH51" s="76"/>
      <c r="AI51" s="76"/>
      <c r="AJ51" s="76"/>
      <c r="AK51" s="76"/>
      <c r="AL51" s="76"/>
      <c r="AM51" s="76"/>
    </row>
    <row r="52" spans="1:39" x14ac:dyDescent="0.25">
      <c r="A52" s="76"/>
      <c r="B52" s="81" t="str">
        <f t="shared" ref="B52:AB52" ca="1" si="13">B18</f>
        <v>291</v>
      </c>
      <c r="C52" s="80"/>
      <c r="D52" s="76"/>
      <c r="E52" s="82"/>
      <c r="F52" s="82" t="str">
        <f t="shared" ca="1" si="13"/>
        <v>2</v>
      </c>
      <c r="G52" s="82" t="str">
        <f t="shared" ca="1" si="13"/>
        <v>9</v>
      </c>
      <c r="H52" s="76" t="str">
        <f t="shared" ca="1" si="13"/>
        <v>1</v>
      </c>
      <c r="I52" s="80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81" t="str">
        <f t="shared" ca="1" si="13"/>
        <v>88</v>
      </c>
      <c r="W52" s="80"/>
      <c r="X52" s="76"/>
      <c r="Y52" s="82"/>
      <c r="Z52" s="82" t="str">
        <f t="shared" ca="1" si="13"/>
        <v/>
      </c>
      <c r="AA52" s="82" t="str">
        <f t="shared" ca="1" si="13"/>
        <v>8</v>
      </c>
      <c r="AB52" s="76" t="str">
        <f t="shared" ca="1" si="13"/>
        <v>8</v>
      </c>
      <c r="AC52" s="80"/>
      <c r="AD52" s="76"/>
      <c r="AE52" s="76"/>
      <c r="AF52" s="76"/>
      <c r="AG52" s="76"/>
      <c r="AH52" s="76"/>
      <c r="AI52" s="76"/>
      <c r="AJ52" s="76"/>
      <c r="AK52" s="76"/>
      <c r="AL52" s="76"/>
      <c r="AM52" s="76"/>
    </row>
    <row r="53" spans="1:39" ht="15.75" thickBot="1" x14ac:dyDescent="0.3">
      <c r="A53" s="76"/>
      <c r="B53" s="76">
        <f t="shared" ref="B53:AB53" ca="1" si="14">B19</f>
        <v>282</v>
      </c>
      <c r="C53" s="80"/>
      <c r="D53" s="76"/>
      <c r="E53" s="79" t="str">
        <f t="shared" si="14"/>
        <v>-</v>
      </c>
      <c r="F53" s="76" t="str">
        <f t="shared" ca="1" si="14"/>
        <v>2</v>
      </c>
      <c r="G53" s="44" t="str">
        <f t="shared" ca="1" si="14"/>
        <v>8</v>
      </c>
      <c r="H53" s="76" t="str">
        <f t="shared" ca="1" si="14"/>
        <v>2</v>
      </c>
      <c r="I53" s="80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>
        <f t="shared" ca="1" si="14"/>
        <v>88</v>
      </c>
      <c r="W53" s="80"/>
      <c r="X53" s="76"/>
      <c r="Y53" s="79" t="str">
        <f t="shared" si="14"/>
        <v>-</v>
      </c>
      <c r="Z53" s="76" t="str">
        <f t="shared" ca="1" si="14"/>
        <v/>
      </c>
      <c r="AA53" s="44" t="str">
        <f t="shared" ca="1" si="14"/>
        <v>8</v>
      </c>
      <c r="AB53" s="76" t="str">
        <f t="shared" ca="1" si="14"/>
        <v>8</v>
      </c>
      <c r="AC53" s="80"/>
      <c r="AD53" s="76"/>
      <c r="AE53" s="76"/>
      <c r="AF53" s="76"/>
      <c r="AG53" s="76"/>
      <c r="AH53" s="76"/>
      <c r="AI53" s="76"/>
      <c r="AJ53" s="76"/>
      <c r="AK53" s="76"/>
      <c r="AL53" s="76"/>
      <c r="AM53" s="76"/>
    </row>
    <row r="54" spans="1:39" x14ac:dyDescent="0.25">
      <c r="A54" s="76"/>
      <c r="B54" s="76">
        <f t="shared" ref="B54:AB54" ca="1" si="15">B20</f>
        <v>9</v>
      </c>
      <c r="C54" s="80"/>
      <c r="D54" s="76"/>
      <c r="E54" s="76"/>
      <c r="F54" s="82"/>
      <c r="G54" s="82" t="str">
        <f t="shared" ca="1" si="15"/>
        <v/>
      </c>
      <c r="H54" s="82" t="str">
        <f t="shared" ca="1" si="15"/>
        <v>9</v>
      </c>
      <c r="I54" s="80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>
        <f t="shared" ca="1" si="15"/>
        <v>0</v>
      </c>
      <c r="W54" s="80"/>
      <c r="X54" s="76"/>
      <c r="Y54" s="76"/>
      <c r="Z54" s="82"/>
      <c r="AA54" s="82" t="str">
        <f t="shared" ca="1" si="15"/>
        <v/>
      </c>
      <c r="AB54" s="82" t="str">
        <f t="shared" ca="1" si="15"/>
        <v>0</v>
      </c>
      <c r="AC54" s="80"/>
      <c r="AD54" s="76"/>
      <c r="AE54" s="76"/>
      <c r="AF54" s="76"/>
      <c r="AG54" s="76"/>
      <c r="AH54" s="76"/>
      <c r="AI54" s="76"/>
      <c r="AJ54" s="76"/>
      <c r="AK54" s="76"/>
      <c r="AL54" s="76"/>
      <c r="AM54" s="76"/>
    </row>
    <row r="55" spans="1:39" x14ac:dyDescent="0.25">
      <c r="A55" s="76"/>
      <c r="B55" s="76"/>
      <c r="C55" s="44"/>
      <c r="D55" s="76"/>
      <c r="E55" s="76"/>
      <c r="F55" s="44"/>
      <c r="G55" s="44"/>
      <c r="H55" s="44"/>
      <c r="I55" s="44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44"/>
      <c r="X55" s="76"/>
      <c r="Y55" s="76"/>
      <c r="Z55" s="44"/>
      <c r="AA55" s="44"/>
      <c r="AB55" s="44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</row>
    <row r="56" spans="1:39" x14ac:dyDescent="0.25">
      <c r="A56" s="76"/>
      <c r="B56" s="76"/>
      <c r="C56" s="44"/>
      <c r="D56" s="76"/>
      <c r="E56" s="76"/>
      <c r="F56" s="44"/>
      <c r="G56" s="44"/>
      <c r="H56" s="44"/>
      <c r="I56" s="44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44"/>
      <c r="X56" s="76"/>
      <c r="Y56" s="76"/>
      <c r="Z56" s="44"/>
      <c r="AA56" s="44"/>
      <c r="AB56" s="44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</row>
    <row r="57" spans="1:39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</row>
    <row r="58" spans="1:39" x14ac:dyDescent="0.25">
      <c r="A58" s="75" t="str">
        <f t="shared" ref="A58:U58" si="16">A24</f>
        <v>E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5" t="str">
        <f t="shared" si="16"/>
        <v>F</v>
      </c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</row>
    <row r="59" spans="1:39" ht="15.75" thickBot="1" x14ac:dyDescent="0.3">
      <c r="A59" s="76"/>
      <c r="B59" s="76">
        <f t="shared" ref="B59:AM59" ca="1" si="17">B25</f>
        <v>8631</v>
      </c>
      <c r="C59" s="77">
        <f t="shared" ca="1" si="17"/>
        <v>42</v>
      </c>
      <c r="D59" s="76"/>
      <c r="E59" s="76" t="str">
        <f t="shared" ca="1" si="17"/>
        <v>8</v>
      </c>
      <c r="F59" s="76" t="str">
        <f t="shared" ca="1" si="17"/>
        <v>6</v>
      </c>
      <c r="G59" s="76" t="str">
        <f t="shared" ca="1" si="17"/>
        <v>3</v>
      </c>
      <c r="H59" s="76" t="str">
        <f t="shared" ca="1" si="17"/>
        <v>1</v>
      </c>
      <c r="I59" s="139">
        <f t="shared" ca="1" si="17"/>
        <v>42</v>
      </c>
      <c r="J59" s="140"/>
      <c r="K59" s="140"/>
      <c r="L59" s="76"/>
      <c r="M59" s="98">
        <f t="shared" ca="1" si="17"/>
        <v>8631</v>
      </c>
      <c r="N59" s="76" t="str">
        <f t="shared" si="17"/>
        <v>=</v>
      </c>
      <c r="O59" s="93">
        <f t="shared" ca="1" si="17"/>
        <v>205</v>
      </c>
      <c r="P59" s="76" t="str">
        <f t="shared" si="17"/>
        <v>×</v>
      </c>
      <c r="Q59" s="76">
        <f t="shared" ca="1" si="17"/>
        <v>42</v>
      </c>
      <c r="R59" s="76" t="str">
        <f t="shared" si="17"/>
        <v>+</v>
      </c>
      <c r="S59" s="93">
        <f t="shared" ca="1" si="17"/>
        <v>21</v>
      </c>
      <c r="T59" s="76"/>
      <c r="U59" s="76"/>
      <c r="V59" s="76">
        <f t="shared" ca="1" si="17"/>
        <v>5963</v>
      </c>
      <c r="W59" s="77">
        <f t="shared" ca="1" si="17"/>
        <v>31</v>
      </c>
      <c r="X59" s="76"/>
      <c r="Y59" s="76" t="str">
        <f t="shared" ca="1" si="17"/>
        <v>5</v>
      </c>
      <c r="Z59" s="76" t="str">
        <f t="shared" ca="1" si="17"/>
        <v>9</v>
      </c>
      <c r="AA59" s="76" t="str">
        <f t="shared" ca="1" si="17"/>
        <v>6</v>
      </c>
      <c r="AB59" s="76" t="str">
        <f t="shared" ca="1" si="17"/>
        <v>3</v>
      </c>
      <c r="AC59" s="139">
        <f t="shared" ca="1" si="17"/>
        <v>31</v>
      </c>
      <c r="AD59" s="140"/>
      <c r="AE59" s="140"/>
      <c r="AF59" s="76"/>
      <c r="AG59" s="98">
        <f t="shared" ca="1" si="17"/>
        <v>5963</v>
      </c>
      <c r="AH59" s="76" t="str">
        <f t="shared" si="17"/>
        <v>=</v>
      </c>
      <c r="AI59" s="93">
        <f t="shared" ca="1" si="17"/>
        <v>192</v>
      </c>
      <c r="AJ59" s="76" t="str">
        <f t="shared" si="17"/>
        <v>×</v>
      </c>
      <c r="AK59" s="76">
        <f t="shared" ca="1" si="17"/>
        <v>31</v>
      </c>
      <c r="AL59" s="76" t="str">
        <f t="shared" si="17"/>
        <v>+</v>
      </c>
      <c r="AM59" s="93">
        <f t="shared" ca="1" si="17"/>
        <v>11</v>
      </c>
    </row>
    <row r="60" spans="1:39" ht="16.5" thickTop="1" thickBot="1" x14ac:dyDescent="0.3">
      <c r="A60" s="76"/>
      <c r="B60" s="78">
        <f t="shared" ref="B60:AM60" ca="1" si="18">B26</f>
        <v>84</v>
      </c>
      <c r="C60" s="94">
        <f t="shared" ca="1" si="18"/>
        <v>205</v>
      </c>
      <c r="D60" s="79" t="str">
        <f t="shared" si="18"/>
        <v>-</v>
      </c>
      <c r="E60" s="76" t="str">
        <f t="shared" ca="1" si="18"/>
        <v>8</v>
      </c>
      <c r="F60" s="76" t="str">
        <f t="shared" ca="1" si="18"/>
        <v>4</v>
      </c>
      <c r="G60" s="95"/>
      <c r="H60" s="76"/>
      <c r="I60" s="80" t="str">
        <f t="shared" ca="1" si="18"/>
        <v>2</v>
      </c>
      <c r="J60" s="76" t="str">
        <f t="shared" ca="1" si="18"/>
        <v>0</v>
      </c>
      <c r="K60" s="76" t="str">
        <f t="shared" ca="1" si="18"/>
        <v>5</v>
      </c>
      <c r="L60" s="76"/>
      <c r="M60" s="76">
        <f t="shared" ca="1" si="18"/>
        <v>8631</v>
      </c>
      <c r="N60" s="76" t="str">
        <f t="shared" si="18"/>
        <v>=</v>
      </c>
      <c r="O60" s="76">
        <f t="shared" ca="1" si="18"/>
        <v>205</v>
      </c>
      <c r="P60" s="76" t="str">
        <f t="shared" si="18"/>
        <v>×</v>
      </c>
      <c r="Q60" s="76">
        <f t="shared" ca="1" si="18"/>
        <v>42</v>
      </c>
      <c r="R60" s="76" t="str">
        <f t="shared" si="18"/>
        <v>+</v>
      </c>
      <c r="S60" s="76">
        <f t="shared" ca="1" si="18"/>
        <v>21</v>
      </c>
      <c r="T60" s="76"/>
      <c r="U60" s="76"/>
      <c r="V60" s="78">
        <f t="shared" ca="1" si="18"/>
        <v>31</v>
      </c>
      <c r="W60" s="94">
        <f t="shared" ca="1" si="18"/>
        <v>192</v>
      </c>
      <c r="X60" s="79" t="str">
        <f t="shared" si="18"/>
        <v>-</v>
      </c>
      <c r="Y60" s="76" t="str">
        <f t="shared" ca="1" si="18"/>
        <v>3</v>
      </c>
      <c r="Z60" s="76" t="str">
        <f t="shared" ca="1" si="18"/>
        <v>1</v>
      </c>
      <c r="AA60" s="95"/>
      <c r="AB60" s="76"/>
      <c r="AC60" s="80" t="str">
        <f t="shared" ca="1" si="18"/>
        <v>1</v>
      </c>
      <c r="AD60" s="76" t="str">
        <f t="shared" ca="1" si="18"/>
        <v>9</v>
      </c>
      <c r="AE60" s="76" t="str">
        <f t="shared" ca="1" si="18"/>
        <v>2</v>
      </c>
      <c r="AF60" s="76"/>
      <c r="AG60" s="76">
        <f t="shared" ca="1" si="18"/>
        <v>5963</v>
      </c>
      <c r="AH60" s="76" t="str">
        <f t="shared" si="18"/>
        <v>=</v>
      </c>
      <c r="AI60" s="76">
        <f t="shared" ca="1" si="18"/>
        <v>192</v>
      </c>
      <c r="AJ60" s="76" t="str">
        <f t="shared" si="18"/>
        <v>×</v>
      </c>
      <c r="AK60" s="76">
        <f t="shared" ca="1" si="18"/>
        <v>31</v>
      </c>
      <c r="AL60" s="76" t="str">
        <f t="shared" si="18"/>
        <v>+</v>
      </c>
      <c r="AM60" s="76">
        <f t="shared" ca="1" si="18"/>
        <v>11</v>
      </c>
    </row>
    <row r="61" spans="1:39" x14ac:dyDescent="0.25">
      <c r="A61" s="76"/>
      <c r="B61" s="95" t="str">
        <f t="shared" ref="B61:AA61" ca="1" si="19">B27</f>
        <v>23</v>
      </c>
      <c r="C61" s="80"/>
      <c r="D61" s="76"/>
      <c r="E61" s="82" t="str">
        <f t="shared" ca="1" si="19"/>
        <v/>
      </c>
      <c r="F61" s="82" t="str">
        <f t="shared" ca="1" si="19"/>
        <v>2</v>
      </c>
      <c r="G61" s="76" t="str">
        <f t="shared" ca="1" si="19"/>
        <v>3</v>
      </c>
      <c r="H61" s="76"/>
      <c r="I61" s="80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95" t="str">
        <f t="shared" ca="1" si="19"/>
        <v>286</v>
      </c>
      <c r="W61" s="80"/>
      <c r="X61" s="76"/>
      <c r="Y61" s="82" t="str">
        <f t="shared" ca="1" si="19"/>
        <v>2</v>
      </c>
      <c r="Z61" s="82" t="str">
        <f t="shared" ca="1" si="19"/>
        <v>8</v>
      </c>
      <c r="AA61" s="76" t="str">
        <f t="shared" ca="1" si="19"/>
        <v>6</v>
      </c>
      <c r="AB61" s="76"/>
      <c r="AC61" s="80"/>
      <c r="AD61" s="76"/>
      <c r="AE61" s="76"/>
      <c r="AF61" s="76"/>
      <c r="AG61" s="76"/>
      <c r="AH61" s="76"/>
      <c r="AI61" s="76"/>
      <c r="AJ61" s="76"/>
      <c r="AK61" s="76"/>
      <c r="AL61" s="76"/>
      <c r="AM61" s="76"/>
    </row>
    <row r="62" spans="1:39" ht="15.75" thickBot="1" x14ac:dyDescent="0.3">
      <c r="A62" s="76"/>
      <c r="B62" s="95">
        <f t="shared" ref="B62:AA62" ca="1" si="20">B28</f>
        <v>0</v>
      </c>
      <c r="C62" s="80"/>
      <c r="D62" s="79" t="str">
        <f t="shared" si="20"/>
        <v>-</v>
      </c>
      <c r="E62" s="44" t="str">
        <f t="shared" ca="1" si="20"/>
        <v/>
      </c>
      <c r="F62" s="76" t="str">
        <f t="shared" ca="1" si="20"/>
        <v>0</v>
      </c>
      <c r="G62" s="76" t="str">
        <f t="shared" ca="1" si="20"/>
        <v>0</v>
      </c>
      <c r="H62" s="76"/>
      <c r="I62" s="80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95">
        <f t="shared" ca="1" si="20"/>
        <v>279</v>
      </c>
      <c r="W62" s="80"/>
      <c r="X62" s="79" t="str">
        <f t="shared" si="20"/>
        <v>-</v>
      </c>
      <c r="Y62" s="44" t="str">
        <f t="shared" ca="1" si="20"/>
        <v>2</v>
      </c>
      <c r="Z62" s="76" t="str">
        <f t="shared" ca="1" si="20"/>
        <v>7</v>
      </c>
      <c r="AA62" s="76" t="str">
        <f t="shared" ca="1" si="20"/>
        <v>9</v>
      </c>
      <c r="AB62" s="76"/>
      <c r="AC62" s="80"/>
      <c r="AD62" s="76"/>
      <c r="AE62" s="76"/>
      <c r="AF62" s="76"/>
      <c r="AG62" s="76"/>
      <c r="AH62" s="76"/>
      <c r="AI62" s="76"/>
      <c r="AJ62" s="76"/>
      <c r="AK62" s="76"/>
      <c r="AL62" s="76"/>
      <c r="AM62" s="76"/>
    </row>
    <row r="63" spans="1:39" x14ac:dyDescent="0.25">
      <c r="A63" s="76"/>
      <c r="B63" s="81" t="str">
        <f t="shared" ref="B63:AB63" ca="1" si="21">B29</f>
        <v>231</v>
      </c>
      <c r="C63" s="80"/>
      <c r="D63" s="76"/>
      <c r="E63" s="82"/>
      <c r="F63" s="82" t="str">
        <f t="shared" ca="1" si="21"/>
        <v>2</v>
      </c>
      <c r="G63" s="82" t="str">
        <f t="shared" ca="1" si="21"/>
        <v>3</v>
      </c>
      <c r="H63" s="76" t="str">
        <f t="shared" ca="1" si="21"/>
        <v>1</v>
      </c>
      <c r="I63" s="80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81" t="str">
        <f t="shared" ca="1" si="21"/>
        <v>73</v>
      </c>
      <c r="W63" s="80"/>
      <c r="X63" s="76"/>
      <c r="Y63" s="82"/>
      <c r="Z63" s="82" t="str">
        <f t="shared" ca="1" si="21"/>
        <v/>
      </c>
      <c r="AA63" s="82" t="str">
        <f t="shared" ca="1" si="21"/>
        <v>7</v>
      </c>
      <c r="AB63" s="76" t="str">
        <f t="shared" ca="1" si="21"/>
        <v>3</v>
      </c>
      <c r="AC63" s="80"/>
      <c r="AD63" s="76"/>
      <c r="AE63" s="76"/>
      <c r="AF63" s="76"/>
      <c r="AG63" s="76"/>
      <c r="AH63" s="76"/>
      <c r="AI63" s="76"/>
      <c r="AJ63" s="76"/>
      <c r="AK63" s="76"/>
      <c r="AL63" s="76"/>
      <c r="AM63" s="76"/>
    </row>
    <row r="64" spans="1:39" ht="15.75" thickBot="1" x14ac:dyDescent="0.3">
      <c r="A64" s="76"/>
      <c r="B64" s="76">
        <f t="shared" ref="B64:AB64" ca="1" si="22">B30</f>
        <v>210</v>
      </c>
      <c r="C64" s="80"/>
      <c r="D64" s="76"/>
      <c r="E64" s="79" t="str">
        <f t="shared" si="22"/>
        <v>-</v>
      </c>
      <c r="F64" s="76" t="str">
        <f t="shared" ca="1" si="22"/>
        <v>2</v>
      </c>
      <c r="G64" s="44" t="str">
        <f t="shared" ca="1" si="22"/>
        <v>1</v>
      </c>
      <c r="H64" s="76" t="str">
        <f t="shared" ca="1" si="22"/>
        <v>0</v>
      </c>
      <c r="I64" s="80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>
        <f t="shared" ca="1" si="22"/>
        <v>62</v>
      </c>
      <c r="W64" s="80"/>
      <c r="X64" s="76"/>
      <c r="Y64" s="79" t="str">
        <f t="shared" si="22"/>
        <v>-</v>
      </c>
      <c r="Z64" s="76" t="str">
        <f t="shared" ca="1" si="22"/>
        <v/>
      </c>
      <c r="AA64" s="44" t="str">
        <f t="shared" ca="1" si="22"/>
        <v>6</v>
      </c>
      <c r="AB64" s="76" t="str">
        <f t="shared" ca="1" si="22"/>
        <v>2</v>
      </c>
      <c r="AC64" s="80"/>
      <c r="AD64" s="76"/>
      <c r="AE64" s="76"/>
      <c r="AF64" s="76"/>
      <c r="AG64" s="76"/>
      <c r="AH64" s="76"/>
      <c r="AI64" s="76"/>
      <c r="AJ64" s="76"/>
      <c r="AK64" s="76"/>
      <c r="AL64" s="76"/>
      <c r="AM64" s="76"/>
    </row>
    <row r="65" spans="1:39" x14ac:dyDescent="0.25">
      <c r="A65" s="76"/>
      <c r="B65" s="76">
        <f t="shared" ref="B65:AB65" ca="1" si="23">B31</f>
        <v>21</v>
      </c>
      <c r="C65" s="80"/>
      <c r="D65" s="76"/>
      <c r="E65" s="76"/>
      <c r="F65" s="82"/>
      <c r="G65" s="82" t="str">
        <f t="shared" ca="1" si="23"/>
        <v>2</v>
      </c>
      <c r="H65" s="82" t="str">
        <f t="shared" ca="1" si="23"/>
        <v>1</v>
      </c>
      <c r="I65" s="80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>
        <f t="shared" ca="1" si="23"/>
        <v>11</v>
      </c>
      <c r="W65" s="80"/>
      <c r="X65" s="76"/>
      <c r="Y65" s="76"/>
      <c r="Z65" s="82">
        <f t="shared" si="23"/>
        <v>0</v>
      </c>
      <c r="AA65" s="82" t="str">
        <f t="shared" ca="1" si="23"/>
        <v>1</v>
      </c>
      <c r="AB65" s="82" t="str">
        <f t="shared" ca="1" si="23"/>
        <v>1</v>
      </c>
      <c r="AC65" s="80"/>
      <c r="AD65" s="76"/>
      <c r="AE65" s="76"/>
      <c r="AF65" s="76"/>
      <c r="AG65" s="76"/>
      <c r="AH65" s="76"/>
      <c r="AI65" s="76"/>
      <c r="AJ65" s="76"/>
      <c r="AK65" s="76"/>
      <c r="AL65" s="76"/>
      <c r="AM65" s="76"/>
    </row>
    <row r="66" spans="1:39" x14ac:dyDescent="0.2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</row>
    <row r="67" spans="1:39" x14ac:dyDescent="0.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</row>
    <row r="68" spans="1:39" x14ac:dyDescent="0.2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</row>
  </sheetData>
  <sheetProtection algorithmName="SHA-512" hashValue="R5JE64jsvSHaYMsNsa81rvfFa5TttcuSH0u7Wnprm5ZFzUSaF54BYv89VI2nwp64TkAOuwNbpKIzeqfE+Zry6A==" saltValue="syWhFcryUmw84YQ/nYDJzQ==" spinCount="100000" sheet="1" objects="1" scenarios="1"/>
  <mergeCells count="12">
    <mergeCell ref="I3:K3"/>
    <mergeCell ref="I14:K14"/>
    <mergeCell ref="I25:K25"/>
    <mergeCell ref="AC3:AE3"/>
    <mergeCell ref="AC14:AE14"/>
    <mergeCell ref="AC25:AE25"/>
    <mergeCell ref="I37:K37"/>
    <mergeCell ref="I48:K48"/>
    <mergeCell ref="I59:K59"/>
    <mergeCell ref="AC37:AE37"/>
    <mergeCell ref="AC48:AE48"/>
    <mergeCell ref="AC59:AE59"/>
  </mergeCells>
  <conditionalFormatting sqref="E7">
    <cfRule type="expression" dxfId="23" priority="25">
      <formula>E5=""</formula>
    </cfRule>
  </conditionalFormatting>
  <conditionalFormatting sqref="F9">
    <cfRule type="expression" dxfId="22" priority="24">
      <formula>$F$7=""</formula>
    </cfRule>
  </conditionalFormatting>
  <conditionalFormatting sqref="Y7">
    <cfRule type="expression" dxfId="21" priority="22">
      <formula>Y6=""</formula>
    </cfRule>
  </conditionalFormatting>
  <conditionalFormatting sqref="E18">
    <cfRule type="expression" dxfId="20" priority="21">
      <formula>E16=""</formula>
    </cfRule>
  </conditionalFormatting>
  <conditionalFormatting sqref="Y18">
    <cfRule type="expression" dxfId="19" priority="20">
      <formula>Y16=""</formula>
    </cfRule>
  </conditionalFormatting>
  <conditionalFormatting sqref="E29">
    <cfRule type="expression" dxfId="18" priority="19">
      <formula>E27=""</formula>
    </cfRule>
  </conditionalFormatting>
  <conditionalFormatting sqref="Y29">
    <cfRule type="expression" dxfId="17" priority="18">
      <formula>Y27=""</formula>
    </cfRule>
  </conditionalFormatting>
  <conditionalFormatting sqref="Z9">
    <cfRule type="expression" dxfId="16" priority="17">
      <formula>Z7=""</formula>
    </cfRule>
  </conditionalFormatting>
  <conditionalFormatting sqref="Z31">
    <cfRule type="expression" dxfId="15" priority="16">
      <formula>Z29=""</formula>
    </cfRule>
  </conditionalFormatting>
  <conditionalFormatting sqref="Z20">
    <cfRule type="expression" dxfId="14" priority="15">
      <formula>Z18=""</formula>
    </cfRule>
  </conditionalFormatting>
  <conditionalFormatting sqref="F20">
    <cfRule type="expression" dxfId="13" priority="14">
      <formula>F18=""</formula>
    </cfRule>
  </conditionalFormatting>
  <conditionalFormatting sqref="F31">
    <cfRule type="expression" dxfId="12" priority="13">
      <formula>F29=""</formula>
    </cfRule>
  </conditionalFormatting>
  <conditionalFormatting sqref="E41">
    <cfRule type="expression" dxfId="11" priority="12">
      <formula>E39=""</formula>
    </cfRule>
  </conditionalFormatting>
  <conditionalFormatting sqref="F43">
    <cfRule type="expression" dxfId="10" priority="11">
      <formula>$F$7=""</formula>
    </cfRule>
  </conditionalFormatting>
  <conditionalFormatting sqref="Y41">
    <cfRule type="expression" dxfId="9" priority="10">
      <formula>Y40=""</formula>
    </cfRule>
  </conditionalFormatting>
  <conditionalFormatting sqref="E52">
    <cfRule type="expression" dxfId="8" priority="9">
      <formula>E50=""</formula>
    </cfRule>
  </conditionalFormatting>
  <conditionalFormatting sqref="Y52">
    <cfRule type="expression" dxfId="7" priority="8">
      <formula>Y50=""</formula>
    </cfRule>
  </conditionalFormatting>
  <conditionalFormatting sqref="E63">
    <cfRule type="expression" dxfId="6" priority="7">
      <formula>E61=""</formula>
    </cfRule>
  </conditionalFormatting>
  <conditionalFormatting sqref="Y63">
    <cfRule type="expression" dxfId="5" priority="6">
      <formula>Y61=""</formula>
    </cfRule>
  </conditionalFormatting>
  <conditionalFormatting sqref="Z43">
    <cfRule type="expression" dxfId="4" priority="5">
      <formula>Z41=""</formula>
    </cfRule>
  </conditionalFormatting>
  <conditionalFormatting sqref="Z65">
    <cfRule type="expression" dxfId="3" priority="4">
      <formula>Z63=""</formula>
    </cfRule>
  </conditionalFormatting>
  <conditionalFormatting sqref="Z54">
    <cfRule type="expression" dxfId="2" priority="3">
      <formula>Z52=""</formula>
    </cfRule>
  </conditionalFormatting>
  <conditionalFormatting sqref="F54">
    <cfRule type="expression" dxfId="1" priority="2">
      <formula>F52=""</formula>
    </cfRule>
  </conditionalFormatting>
  <conditionalFormatting sqref="F65">
    <cfRule type="expression" dxfId="0" priority="1">
      <formula>F63=""</formula>
    </cfRule>
  </conditionalFormatting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&amp;L&amp;18DIVISION EUCLIDIENNE</oddHeader>
    <oddFooter>&amp;L&amp;14NOM :
PRENOM :&amp;Rhttp://www.scalpa.info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Feuil1</vt:lpstr>
      <vt:lpstr>Feuil2</vt:lpstr>
      <vt:lpstr>Feuil3</vt:lpstr>
      <vt:lpstr>Accueil</vt:lpstr>
      <vt:lpstr>abc÷d (1)</vt:lpstr>
      <vt:lpstr>abc÷d (2)</vt:lpstr>
      <vt:lpstr>abcd÷ef (3)</vt:lpstr>
      <vt:lpstr>abcd÷ef (4)</vt:lpstr>
      <vt:lpstr>'abc÷d (1)'!Zone_d_impression</vt:lpstr>
      <vt:lpstr>'abcd÷ef (3)'!Zone_d_impression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scalpa</dc:creator>
  <cp:lastModifiedBy>pascal scalpa</cp:lastModifiedBy>
  <cp:lastPrinted>2021-06-21T18:31:50Z</cp:lastPrinted>
  <dcterms:created xsi:type="dcterms:W3CDTF">2021-06-02T17:18:42Z</dcterms:created>
  <dcterms:modified xsi:type="dcterms:W3CDTF">2021-06-22T15:15:50Z</dcterms:modified>
</cp:coreProperties>
</file>